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5165" windowHeight="8835" activeTab="0"/>
  </bookViews>
  <sheets>
    <sheet name="список док" sheetId="1" r:id="rId1"/>
    <sheet name="телефоны" sheetId="2" r:id="rId2"/>
    <sheet name="род.плата" sheetId="3" r:id="rId3"/>
    <sheet name="табель времени" sheetId="4" r:id="rId4"/>
    <sheet name="ведомость суточн" sheetId="5" r:id="rId5"/>
    <sheet name="протокол хоз.гр" sheetId="6" r:id="rId6"/>
    <sheet name="табель учащ" sheetId="7" r:id="rId7"/>
    <sheet name="ведомость списания" sheetId="8" r:id="rId8"/>
  </sheets>
  <definedNames>
    <definedName name="_xlnm.Print_Area" localSheetId="0">'список док'!$A$1:$L$39</definedName>
  </definedNames>
  <calcPr fullCalcOnLoad="1"/>
</workbook>
</file>

<file path=xl/sharedStrings.xml><?xml version="1.0" encoding="utf-8"?>
<sst xmlns="http://schemas.openxmlformats.org/spreadsheetml/2006/main" count="528" uniqueCount="195">
  <si>
    <t>Табель</t>
  </si>
  <si>
    <t>Фактические дни работы</t>
  </si>
  <si>
    <t>ФИО</t>
  </si>
  <si>
    <t>Профессия, должность</t>
  </si>
  <si>
    <t>________________</t>
  </si>
  <si>
    <t>Авансовый отчет сдается не позднее 3-х дней со дня оканчания похода</t>
  </si>
  <si>
    <t>х</t>
  </si>
  <si>
    <t xml:space="preserve">учета  использования  рабочего времени руководителей </t>
  </si>
  <si>
    <t>Зам.руковод.</t>
  </si>
  <si>
    <t>Наименование товара</t>
  </si>
  <si>
    <t>Кол-во</t>
  </si>
  <si>
    <t>шт</t>
  </si>
  <si>
    <t>Использовано</t>
  </si>
  <si>
    <t>кг</t>
  </si>
  <si>
    <t>Итого</t>
  </si>
  <si>
    <t>Командир группы</t>
  </si>
  <si>
    <t>Завхоз группы</t>
  </si>
  <si>
    <t>Ведомость сбора родительской платы</t>
  </si>
  <si>
    <t>Ведомость выдачи суточных руководителям похода</t>
  </si>
  <si>
    <t>Авансовый отчет (бухгалтерия)</t>
  </si>
  <si>
    <t>Смета (бухгалтерия)</t>
  </si>
  <si>
    <t xml:space="preserve">Маршрутный лист </t>
  </si>
  <si>
    <t>Чек-родительская плата</t>
  </si>
  <si>
    <t>Табель учета рабочего времени руководителей.</t>
  </si>
  <si>
    <t>Бухгалтерская справка - аванс (бухгалтерия)</t>
  </si>
  <si>
    <t>Протокол собрания выбора хозяйственной группы</t>
  </si>
  <si>
    <t>Табель присутствия учащихся</t>
  </si>
  <si>
    <t>Приходные ордера (бухгалтерия)</t>
  </si>
  <si>
    <t>3 дн.</t>
  </si>
  <si>
    <t>6 дн.</t>
  </si>
  <si>
    <t>Евстафьева Т.С.</t>
  </si>
  <si>
    <t xml:space="preserve"> ГБУДО Дворец творчества детей и молодежи Колпинского района Санкт-Петербурга</t>
  </si>
  <si>
    <t>в сроки  с  03.05.2017 по 05.05.2017 г.</t>
  </si>
  <si>
    <t>ВЕДОМОСТЬ</t>
  </si>
  <si>
    <t>№ п/п</t>
  </si>
  <si>
    <t>Дата приобрет.</t>
  </si>
  <si>
    <t>Место приобрет.</t>
  </si>
  <si>
    <t>Документ</t>
  </si>
  <si>
    <t>Ед. изм.</t>
  </si>
  <si>
    <t>цена</t>
  </si>
  <si>
    <t>стоимость</t>
  </si>
  <si>
    <t>ООО "О'КЕЙ"</t>
  </si>
  <si>
    <t>Товарный чек №350567</t>
  </si>
  <si>
    <t>Крупа греча 1,5кг</t>
  </si>
  <si>
    <t>Колбаса в/к</t>
  </si>
  <si>
    <t>Сыр Гауда</t>
  </si>
  <si>
    <t xml:space="preserve">Сыр Российский </t>
  </si>
  <si>
    <t>Сыр Российский</t>
  </si>
  <si>
    <t>Лук репчатый</t>
  </si>
  <si>
    <t>Фасоль Пиканта 530г</t>
  </si>
  <si>
    <t>Сахар-рафинад 0,5 кг</t>
  </si>
  <si>
    <t>Лимоны</t>
  </si>
  <si>
    <t>Огурцы</t>
  </si>
  <si>
    <t>Томат</t>
  </si>
  <si>
    <t>Хлопья 5 злаков 0,5 кг</t>
  </si>
  <si>
    <t>Хлопья овсяные 0,5 кг</t>
  </si>
  <si>
    <t>Весовые конфеты</t>
  </si>
  <si>
    <t xml:space="preserve">Имбирь свежий </t>
  </si>
  <si>
    <t xml:space="preserve">Печенье овсяное 0,200г </t>
  </si>
  <si>
    <t>Фасоль Пиканта 530 г</t>
  </si>
  <si>
    <t>Печенье Золотой 0,5 кг</t>
  </si>
  <si>
    <t>Молоко сгущ. цельн 0,68</t>
  </si>
  <si>
    <t>Молоко сгущ.цельн.0,68</t>
  </si>
  <si>
    <t>Печенье овсяное 0,2 кг</t>
  </si>
  <si>
    <t>Печенье золотой 0,5 кг</t>
  </si>
  <si>
    <t>Чеснок</t>
  </si>
  <si>
    <t>Горошек зелёный 425 мл</t>
  </si>
  <si>
    <t>Кукуруза сладкая 425 мл</t>
  </si>
  <si>
    <t>Говядина тушеная 380 г</t>
  </si>
  <si>
    <t>Говядина тушеная  380 г</t>
  </si>
  <si>
    <t>Чай черный 25*1,5г</t>
  </si>
  <si>
    <t>Смесь орехов. NutBerrry 400 г</t>
  </si>
  <si>
    <t>Суп куриный Суперсуп 35г</t>
  </si>
  <si>
    <t xml:space="preserve">Суп куриный Суперсуп 35г </t>
  </si>
  <si>
    <t xml:space="preserve">Суп куриный.Суперсуп 35г </t>
  </si>
  <si>
    <t>Смесь ореховая  NutBerry 400г</t>
  </si>
  <si>
    <t>Чай черный Tess 25*2г</t>
  </si>
  <si>
    <t xml:space="preserve">Говядина тушеная 380г </t>
  </si>
  <si>
    <t>Чай зеленый Tess 25*2г</t>
  </si>
  <si>
    <t>Говядина тушеная  380г</t>
  </si>
  <si>
    <t>Горошек зеленый 425 мл</t>
  </si>
  <si>
    <t xml:space="preserve">Смесь ореховая NutBerry400г </t>
  </si>
  <si>
    <t xml:space="preserve">Говядина тушеная 380 г </t>
  </si>
  <si>
    <t>Говядина тушеная 380г</t>
  </si>
  <si>
    <t>Печенье сдобное 0,5 кг</t>
  </si>
  <si>
    <t>Печенье Инекс 1кг</t>
  </si>
  <si>
    <t>Восточные сладости 1 кг</t>
  </si>
  <si>
    <t>Лечо Валдайский 530  г</t>
  </si>
  <si>
    <t>Лечо Валдайский 530 г</t>
  </si>
  <si>
    <t>Пряники Хлебный</t>
  </si>
  <si>
    <t>Напиток шоколадный 400г</t>
  </si>
  <si>
    <t>Паста шоколадная 350 г</t>
  </si>
  <si>
    <t>Крупа Кус-кус 450гр</t>
  </si>
  <si>
    <t>Пряники Хлебный 0,5 кг</t>
  </si>
  <si>
    <t>Сироп шиповн. Петродиет 100мл</t>
  </si>
  <si>
    <t>Рахат-Лукум ОКЕЙ 250 г</t>
  </si>
  <si>
    <t>Макаронные изделия 1,5кг</t>
  </si>
  <si>
    <t>Товарный чек №350568</t>
  </si>
  <si>
    <t>Сыр плавленый</t>
  </si>
  <si>
    <t>Каша овсяная Ясно 65г</t>
  </si>
  <si>
    <t>Макаронные изделия1,5кг</t>
  </si>
  <si>
    <t>Сыр Пошехонский</t>
  </si>
  <si>
    <t>Чай зеленый 200г</t>
  </si>
  <si>
    <t>Каша овсяная Ясно 65 гр</t>
  </si>
  <si>
    <t>Говядина тушеная 450 г</t>
  </si>
  <si>
    <t>Говядина тушения 450 г</t>
  </si>
  <si>
    <t>Крупа гречневая 0,9кг</t>
  </si>
  <si>
    <t>Кукуруза Шесть 425 мл</t>
  </si>
  <si>
    <t>Горошек Шесть 425 мл</t>
  </si>
  <si>
    <t>Суп куриный 80 г</t>
  </si>
  <si>
    <t xml:space="preserve">Суп куриный 80 г </t>
  </si>
  <si>
    <t>Суп Maggi Горячая 80 г</t>
  </si>
  <si>
    <t>Чай черный 100 г</t>
  </si>
  <si>
    <t>Сахар-рафинад 1 кг</t>
  </si>
  <si>
    <t>Батончик мюсли 37 г</t>
  </si>
  <si>
    <t>ИТОГО</t>
  </si>
  <si>
    <r>
      <t>На списание продуктов питания по смете</t>
    </r>
    <r>
      <rPr>
        <sz val="14"/>
        <color indexed="10"/>
        <rFont val="Times New Roman"/>
        <family val="1"/>
      </rPr>
      <t xml:space="preserve"> Д-2 с 03.05.2017 по 05.05.2017</t>
    </r>
  </si>
  <si>
    <t xml:space="preserve">Пояснения по оформлению документов: </t>
  </si>
  <si>
    <t>Выделенный текст подправлять под свои данные смет</t>
  </si>
  <si>
    <t>-</t>
  </si>
  <si>
    <t>Сбора родительской платы</t>
  </si>
  <si>
    <t>С 01 по 07 августа 2019 года</t>
  </si>
  <si>
    <t>ФИО плательщика</t>
  </si>
  <si>
    <t>За кого вносятся деньги</t>
  </si>
  <si>
    <t>сумма</t>
  </si>
  <si>
    <t>подпись</t>
  </si>
  <si>
    <t>ИТОГО:</t>
  </si>
  <si>
    <r>
      <t xml:space="preserve">На проведение </t>
    </r>
    <r>
      <rPr>
        <sz val="12"/>
        <color indexed="10"/>
        <rFont val="Times New Roman"/>
        <family val="1"/>
      </rPr>
      <t>полевого сбора</t>
    </r>
  </si>
  <si>
    <t>Иванов Иван Иванович</t>
  </si>
  <si>
    <t>Сумма прописью: _____________________________________________________________</t>
  </si>
  <si>
    <t>____________________________________________________________________________</t>
  </si>
  <si>
    <t>Руководитель:</t>
  </si>
  <si>
    <t>Председатель родительского собрания</t>
  </si>
  <si>
    <t>подпись плательщ.</t>
  </si>
  <si>
    <t>Руководитель</t>
  </si>
  <si>
    <r>
      <t xml:space="preserve">группы учащихся ДТДиМ  по смете </t>
    </r>
    <r>
      <rPr>
        <sz val="14"/>
        <color indexed="10"/>
        <rFont val="Times New Roman"/>
        <family val="1"/>
      </rPr>
      <t>Д-2</t>
    </r>
  </si>
  <si>
    <t>В сроки с 07 сентября по 09 августа 2019 г. (смета Д-9)</t>
  </si>
  <si>
    <r>
      <t xml:space="preserve">Выдачи суточных руководителям </t>
    </r>
    <r>
      <rPr>
        <sz val="12"/>
        <color indexed="10"/>
        <rFont val="Times New Roman"/>
        <family val="1"/>
      </rPr>
      <t>полевого сбора</t>
    </r>
  </si>
  <si>
    <t>ФИО руководителя</t>
  </si>
  <si>
    <t>паспорт серия, номер</t>
  </si>
  <si>
    <t>количество дней</t>
  </si>
  <si>
    <t>сумма в день</t>
  </si>
  <si>
    <t>итого</t>
  </si>
  <si>
    <t>руководитель</t>
  </si>
  <si>
    <t>зам.руководителя</t>
  </si>
  <si>
    <t xml:space="preserve">Денежные средства в сумме </t>
  </si>
  <si>
    <t>рублей</t>
  </si>
  <si>
    <t xml:space="preserve"> выдал руководитель:</t>
  </si>
  <si>
    <t>ПРОТОКОЛ</t>
  </si>
  <si>
    <t>выбора хозяйственной группы</t>
  </si>
  <si>
    <t>участников спортивных соревнований "Маршруты выживания"</t>
  </si>
  <si>
    <t>в сроки с 07.09.2019. по 09.09.2018.</t>
  </si>
  <si>
    <t>по смете Д-3</t>
  </si>
  <si>
    <t>На собрании участников похода по выбору хозяйственной группы,</t>
  </si>
  <si>
    <t>предложены следующие кандидатуры:</t>
  </si>
  <si>
    <t>Предложение руководителя было поддержано единогласно.</t>
  </si>
  <si>
    <t>05.09.2018 г.</t>
  </si>
  <si>
    <r>
      <t xml:space="preserve">● на должность командира группы </t>
    </r>
    <r>
      <rPr>
        <sz val="14"/>
        <color indexed="10"/>
        <rFont val="Times New Roman"/>
        <family val="1"/>
      </rPr>
      <t>Федорова Совья</t>
    </r>
  </si>
  <si>
    <r>
      <t xml:space="preserve">● на должность завхоза группы </t>
    </r>
    <r>
      <rPr>
        <sz val="14"/>
        <color indexed="10"/>
        <rFont val="Times New Roman"/>
        <family val="1"/>
      </rPr>
      <t>Бондарева Алена</t>
    </r>
  </si>
  <si>
    <t xml:space="preserve">Руководитель группы </t>
  </si>
  <si>
    <t>Федорова С.К.</t>
  </si>
  <si>
    <t>Бондарева А.А.</t>
  </si>
  <si>
    <t>______________</t>
  </si>
  <si>
    <t>ТАБЕЛЬ</t>
  </si>
  <si>
    <r>
      <t xml:space="preserve">присутствия на </t>
    </r>
    <r>
      <rPr>
        <sz val="11"/>
        <color indexed="10"/>
        <rFont val="Times New Roman"/>
        <family val="1"/>
      </rPr>
      <t>спортивных соревнованиях "Маршруты выживания"</t>
    </r>
  </si>
  <si>
    <t>в период с 07.09.2018 по 09.09.2018</t>
  </si>
  <si>
    <t>ФИО участника</t>
  </si>
  <si>
    <t>сентябрь 2018</t>
  </si>
  <si>
    <t>Иванов Иван</t>
  </si>
  <si>
    <t>+</t>
  </si>
  <si>
    <t>Петров Петр</t>
  </si>
  <si>
    <t>Командир</t>
  </si>
  <si>
    <t>Завхоз</t>
  </si>
  <si>
    <t>Счета и товарные накладные на продукты/хозы предоставляются в бухгалтерию до похода</t>
  </si>
  <si>
    <t>Ведомость списания продуктов/хозов</t>
  </si>
  <si>
    <t>Приказ на выплату з/платы руководителям, после сдачи отчетности (бухгалтерия)</t>
  </si>
  <si>
    <t xml:space="preserve">Позиции в ведомости списания продуктов/хозов заполняются в точности как прописаны </t>
  </si>
  <si>
    <t>в товарной накладной</t>
  </si>
  <si>
    <t>Если есть пометка "(бухгалтерия)", то данные документы Вам приносить не нужно.</t>
  </si>
  <si>
    <t>Для информации:</t>
  </si>
  <si>
    <t>Договор о материальной ответственности - составляется однократно (бухгалтерия)</t>
  </si>
  <si>
    <t xml:space="preserve">пункт № 3 и 4 в данном файле не представлен. </t>
  </si>
  <si>
    <t>Телефоны туристов - проверить, внести свой номер</t>
  </si>
  <si>
    <t>Иванов И.И.</t>
  </si>
  <si>
    <t>Иванова И.И.</t>
  </si>
  <si>
    <r>
      <t xml:space="preserve">Руководитель группы                                 </t>
    </r>
    <r>
      <rPr>
        <sz val="14"/>
        <color indexed="10"/>
        <rFont val="Times New Roman"/>
        <family val="1"/>
      </rPr>
      <t xml:space="preserve">  Иванов И.И.</t>
    </r>
  </si>
  <si>
    <t>Использован</t>
  </si>
  <si>
    <t>Иванова Ирина Ивановна</t>
  </si>
  <si>
    <r>
      <t xml:space="preserve">состоявшемся </t>
    </r>
    <r>
      <rPr>
        <sz val="14"/>
        <color indexed="10"/>
        <rFont val="Times New Roman"/>
        <family val="1"/>
      </rPr>
      <t>05.09.2018</t>
    </r>
    <r>
      <rPr>
        <sz val="14"/>
        <color indexed="8"/>
        <rFont val="Times New Roman"/>
        <family val="1"/>
      </rPr>
      <t xml:space="preserve"> года, руководителем группы </t>
    </r>
    <r>
      <rPr>
        <sz val="14"/>
        <color indexed="10"/>
        <rFont val="Times New Roman"/>
        <family val="1"/>
      </rPr>
      <t>Иванов И.И.</t>
    </r>
    <r>
      <rPr>
        <sz val="14"/>
        <color indexed="8"/>
        <rFont val="Times New Roman"/>
        <family val="1"/>
      </rPr>
      <t xml:space="preserve"> были</t>
    </r>
  </si>
  <si>
    <t>7-911-ХХХХХХХ</t>
  </si>
  <si>
    <t>7-921-ХХХХХХХ</t>
  </si>
  <si>
    <t>Составлена руководителем группы Иванов И.И., командиром группы Фёдоровой С.К. и завхозом Бондаревой А.А.</t>
  </si>
  <si>
    <t>Сидоров Иван Иванович</t>
  </si>
  <si>
    <t>Сидоров Василий</t>
  </si>
  <si>
    <r>
      <t>Приказ о выезде группы (</t>
    </r>
    <r>
      <rPr>
        <sz val="14"/>
        <color indexed="10"/>
        <rFont val="Times New Roman"/>
        <family val="1"/>
      </rPr>
      <t>по ДТДиМ</t>
    </r>
    <r>
      <rPr>
        <sz val="14"/>
        <color indexed="8"/>
        <rFont val="Times New Roman"/>
        <family val="1"/>
      </rPr>
      <t>)-Оригинал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</si>
</sst>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rgb="FF000000"/>
      </left>
      <right style="thin"/>
      <top style="thin"/>
      <bottom>
        <color indexed="63"/>
      </bottom>
    </border>
    <border>
      <left style="medium">
        <color rgb="FF000000"/>
      </left>
      <right style="thin"/>
      <top style="thin"/>
      <bottom style="thin"/>
    </border>
    <border>
      <left style="medium">
        <color rgb="FF000000"/>
      </left>
      <right style="thin"/>
      <top>
        <color indexed="63"/>
      </top>
      <bottom>
        <color indexed="63"/>
      </bottom>
    </border>
    <border>
      <left style="medium">
        <color rgb="FF000000"/>
      </left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42" fillId="0" borderId="0" xfId="0" applyFont="1" applyAlignment="1">
      <alignment/>
    </xf>
    <xf numFmtId="4" fontId="0" fillId="0" borderId="0" xfId="0" applyNumberForma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4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5" fillId="0" borderId="0" xfId="0" applyFont="1" applyAlignment="1">
      <alignment/>
    </xf>
    <xf numFmtId="4" fontId="44" fillId="0" borderId="0" xfId="0" applyNumberFormat="1" applyFont="1" applyAlignment="1">
      <alignment/>
    </xf>
    <xf numFmtId="0" fontId="44" fillId="0" borderId="16" xfId="0" applyFont="1" applyBorder="1" applyAlignment="1">
      <alignment/>
    </xf>
    <xf numFmtId="4" fontId="44" fillId="0" borderId="16" xfId="0" applyNumberFormat="1" applyFont="1" applyBorder="1" applyAlignment="1">
      <alignment/>
    </xf>
    <xf numFmtId="4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4" fontId="44" fillId="0" borderId="14" xfId="0" applyNumberFormat="1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4" fontId="44" fillId="0" borderId="18" xfId="0" applyNumberFormat="1" applyFont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vertical="center" wrapText="1"/>
    </xf>
    <xf numFmtId="0" fontId="45" fillId="0" borderId="21" xfId="0" applyFont="1" applyBorder="1" applyAlignment="1">
      <alignment horizontal="center" wrapText="1"/>
    </xf>
    <xf numFmtId="0" fontId="47" fillId="0" borderId="19" xfId="0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2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23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2" fillId="0" borderId="24" xfId="0" applyFont="1" applyBorder="1" applyAlignment="1">
      <alignment horizontal="center" vertical="center"/>
    </xf>
    <xf numFmtId="4" fontId="42" fillId="0" borderId="15" xfId="0" applyNumberFormat="1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4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right"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5" fillId="0" borderId="15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45" fillId="0" borderId="24" xfId="0" applyFont="1" applyBorder="1" applyAlignment="1">
      <alignment horizontal="center" vertical="top" wrapText="1"/>
    </xf>
    <xf numFmtId="0" fontId="45" fillId="0" borderId="26" xfId="0" applyFont="1" applyBorder="1" applyAlignment="1">
      <alignment horizontal="center" vertical="top" wrapText="1"/>
    </xf>
    <xf numFmtId="4" fontId="45" fillId="0" borderId="24" xfId="0" applyNumberFormat="1" applyFont="1" applyBorder="1" applyAlignment="1">
      <alignment horizontal="center" vertical="top" wrapText="1"/>
    </xf>
    <xf numFmtId="0" fontId="45" fillId="0" borderId="25" xfId="0" applyFont="1" applyBorder="1" applyAlignment="1">
      <alignment horizontal="center" vertical="top" wrapText="1"/>
    </xf>
    <xf numFmtId="0" fontId="45" fillId="0" borderId="22" xfId="0" applyFont="1" applyBorder="1" applyAlignment="1">
      <alignment horizontal="center" vertical="top" wrapText="1"/>
    </xf>
    <xf numFmtId="14" fontId="45" fillId="0" borderId="10" xfId="0" applyNumberFormat="1" applyFont="1" applyBorder="1" applyAlignment="1">
      <alignment horizontal="center" vertical="top" wrapText="1"/>
    </xf>
    <xf numFmtId="4" fontId="45" fillId="0" borderId="15" xfId="0" applyNumberFormat="1" applyFont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top" wrapText="1"/>
    </xf>
    <xf numFmtId="0" fontId="45" fillId="0" borderId="14" xfId="0" applyFont="1" applyBorder="1" applyAlignment="1">
      <alignment vertical="top" wrapText="1"/>
    </xf>
    <xf numFmtId="0" fontId="45" fillId="0" borderId="22" xfId="0" applyFont="1" applyBorder="1" applyAlignment="1">
      <alignment horizontal="left" vertical="top" wrapText="1"/>
    </xf>
    <xf numFmtId="0" fontId="45" fillId="0" borderId="26" xfId="0" applyFont="1" applyBorder="1" applyAlignment="1">
      <alignment vertical="top" wrapText="1"/>
    </xf>
    <xf numFmtId="0" fontId="45" fillId="33" borderId="25" xfId="0" applyFont="1" applyFill="1" applyBorder="1" applyAlignment="1">
      <alignment horizontal="center" vertical="top" wrapText="1"/>
    </xf>
    <xf numFmtId="4" fontId="45" fillId="0" borderId="10" xfId="0" applyNumberFormat="1" applyFont="1" applyBorder="1" applyAlignment="1">
      <alignment horizontal="center" vertical="top" wrapText="1"/>
    </xf>
    <xf numFmtId="0" fontId="45" fillId="0" borderId="27" xfId="0" applyFont="1" applyBorder="1" applyAlignment="1">
      <alignment vertical="top" wrapText="1"/>
    </xf>
    <xf numFmtId="0" fontId="45" fillId="0" borderId="27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top" wrapText="1"/>
    </xf>
    <xf numFmtId="0" fontId="45" fillId="0" borderId="17" xfId="0" applyFont="1" applyBorder="1" applyAlignment="1">
      <alignment horizontal="center" vertical="top" wrapText="1"/>
    </xf>
    <xf numFmtId="4" fontId="45" fillId="0" borderId="17" xfId="0" applyNumberFormat="1" applyFont="1" applyBorder="1" applyAlignment="1">
      <alignment horizontal="center" vertical="top" wrapText="1"/>
    </xf>
    <xf numFmtId="0" fontId="45" fillId="0" borderId="22" xfId="0" applyFont="1" applyBorder="1" applyAlignment="1">
      <alignment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18" xfId="0" applyFont="1" applyBorder="1" applyAlignment="1">
      <alignment vertical="top" wrapText="1"/>
    </xf>
    <xf numFmtId="0" fontId="45" fillId="0" borderId="28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center" vertical="top" wrapText="1"/>
    </xf>
    <xf numFmtId="0" fontId="45" fillId="0" borderId="28" xfId="0" applyFont="1" applyBorder="1" applyAlignment="1">
      <alignment vertical="top" wrapText="1"/>
    </xf>
    <xf numFmtId="0" fontId="45" fillId="0" borderId="31" xfId="0" applyFont="1" applyBorder="1" applyAlignment="1">
      <alignment horizontal="center" vertical="top" wrapText="1"/>
    </xf>
    <xf numFmtId="4" fontId="45" fillId="0" borderId="31" xfId="0" applyNumberFormat="1" applyFont="1" applyBorder="1" applyAlignment="1">
      <alignment horizontal="center" vertical="top" wrapText="1"/>
    </xf>
    <xf numFmtId="0" fontId="45" fillId="0" borderId="16" xfId="0" applyFont="1" applyBorder="1" applyAlignment="1">
      <alignment vertical="top" wrapText="1"/>
    </xf>
    <xf numFmtId="0" fontId="45" fillId="0" borderId="0" xfId="0" applyFont="1" applyBorder="1" applyAlignment="1">
      <alignment vertical="top" wrapText="1"/>
    </xf>
    <xf numFmtId="0" fontId="45" fillId="0" borderId="15" xfId="0" applyFont="1" applyBorder="1" applyAlignment="1">
      <alignment vertical="top" wrapText="1"/>
    </xf>
    <xf numFmtId="0" fontId="45" fillId="0" borderId="17" xfId="0" applyFont="1" applyBorder="1" applyAlignment="1">
      <alignment vertical="top" wrapText="1"/>
    </xf>
    <xf numFmtId="0" fontId="45" fillId="0" borderId="32" xfId="0" applyFont="1" applyBorder="1" applyAlignment="1">
      <alignment horizontal="center" vertical="top" wrapText="1"/>
    </xf>
    <xf numFmtId="0" fontId="45" fillId="0" borderId="33" xfId="0" applyFont="1" applyBorder="1" applyAlignment="1">
      <alignment horizontal="center" vertical="top" wrapText="1"/>
    </xf>
    <xf numFmtId="0" fontId="45" fillId="0" borderId="34" xfId="0" applyFont="1" applyBorder="1" applyAlignment="1">
      <alignment horizontal="center" vertical="top" wrapText="1"/>
    </xf>
    <xf numFmtId="0" fontId="45" fillId="0" borderId="35" xfId="0" applyFont="1" applyBorder="1" applyAlignment="1">
      <alignment horizontal="center" vertical="top" wrapText="1"/>
    </xf>
    <xf numFmtId="0" fontId="45" fillId="0" borderId="25" xfId="0" applyFont="1" applyBorder="1" applyAlignment="1">
      <alignment vertical="top" wrapText="1"/>
    </xf>
    <xf numFmtId="4" fontId="45" fillId="0" borderId="18" xfId="0" applyNumberFormat="1" applyFont="1" applyBorder="1" applyAlignment="1">
      <alignment horizontal="center" vertical="top" wrapText="1"/>
    </xf>
    <xf numFmtId="4" fontId="45" fillId="0" borderId="0" xfId="0" applyNumberFormat="1" applyFont="1" applyBorder="1" applyAlignment="1">
      <alignment horizontal="center" vertical="top" wrapText="1"/>
    </xf>
    <xf numFmtId="4" fontId="45" fillId="0" borderId="25" xfId="0" applyNumberFormat="1" applyFont="1" applyBorder="1" applyAlignment="1">
      <alignment horizontal="center" vertical="top" wrapText="1"/>
    </xf>
    <xf numFmtId="0" fontId="45" fillId="0" borderId="36" xfId="0" applyFont="1" applyBorder="1" applyAlignment="1">
      <alignment horizontal="center" vertical="top" wrapText="1"/>
    </xf>
    <xf numFmtId="0" fontId="45" fillId="0" borderId="37" xfId="0" applyFont="1" applyBorder="1" applyAlignment="1">
      <alignment horizontal="center" vertical="top" wrapText="1"/>
    </xf>
    <xf numFmtId="4" fontId="45" fillId="0" borderId="16" xfId="0" applyNumberFormat="1" applyFont="1" applyBorder="1" applyAlignment="1">
      <alignment horizontal="center" vertical="top" wrapText="1"/>
    </xf>
    <xf numFmtId="0" fontId="48" fillId="0" borderId="29" xfId="0" applyFont="1" applyBorder="1" applyAlignment="1">
      <alignment vertical="top" wrapText="1"/>
    </xf>
    <xf numFmtId="4" fontId="48" fillId="0" borderId="0" xfId="0" applyNumberFormat="1" applyFont="1" applyBorder="1" applyAlignment="1">
      <alignment horizontal="center" vertical="top" wrapText="1"/>
    </xf>
    <xf numFmtId="14" fontId="45" fillId="0" borderId="15" xfId="0" applyNumberFormat="1" applyFont="1" applyBorder="1" applyAlignment="1">
      <alignment horizontal="center" vertical="top" wrapText="1"/>
    </xf>
    <xf numFmtId="0" fontId="45" fillId="0" borderId="29" xfId="0" applyFont="1" applyBorder="1" applyAlignment="1">
      <alignment vertical="top" wrapText="1"/>
    </xf>
    <xf numFmtId="4" fontId="45" fillId="0" borderId="30" xfId="0" applyNumberFormat="1" applyFont="1" applyBorder="1" applyAlignment="1">
      <alignment horizontal="center" vertical="top" wrapText="1"/>
    </xf>
    <xf numFmtId="4" fontId="45" fillId="0" borderId="26" xfId="0" applyNumberFormat="1" applyFont="1" applyBorder="1" applyAlignment="1">
      <alignment horizontal="center" vertical="top" wrapText="1"/>
    </xf>
    <xf numFmtId="0" fontId="48" fillId="0" borderId="16" xfId="0" applyFont="1" applyBorder="1" applyAlignment="1">
      <alignment vertical="top" wrapText="1"/>
    </xf>
    <xf numFmtId="4" fontId="45" fillId="0" borderId="28" xfId="0" applyNumberFormat="1" applyFont="1" applyBorder="1" applyAlignment="1">
      <alignment horizontal="center" vertical="top" wrapText="1"/>
    </xf>
    <xf numFmtId="4" fontId="45" fillId="0" borderId="22" xfId="0" applyNumberFormat="1" applyFont="1" applyBorder="1" applyAlignment="1">
      <alignment horizontal="center" vertical="top" wrapText="1"/>
    </xf>
    <xf numFmtId="4" fontId="45" fillId="0" borderId="27" xfId="0" applyNumberFormat="1" applyFont="1" applyBorder="1" applyAlignment="1">
      <alignment horizontal="center" vertical="top" wrapText="1"/>
    </xf>
    <xf numFmtId="4" fontId="48" fillId="0" borderId="24" xfId="0" applyNumberFormat="1" applyFont="1" applyBorder="1" applyAlignment="1">
      <alignment vertical="top" wrapText="1"/>
    </xf>
    <xf numFmtId="0" fontId="48" fillId="0" borderId="14" xfId="0" applyFont="1" applyBorder="1" applyAlignment="1">
      <alignment vertical="top" wrapText="1"/>
    </xf>
    <xf numFmtId="0" fontId="48" fillId="0" borderId="25" xfId="0" applyFont="1" applyBorder="1" applyAlignment="1">
      <alignment vertical="top" wrapText="1"/>
    </xf>
    <xf numFmtId="4" fontId="48" fillId="0" borderId="25" xfId="0" applyNumberFormat="1" applyFont="1" applyBorder="1" applyAlignment="1">
      <alignment vertical="top" wrapText="1"/>
    </xf>
    <xf numFmtId="4" fontId="45" fillId="33" borderId="10" xfId="0" applyNumberFormat="1" applyFont="1" applyFill="1" applyBorder="1" applyAlignment="1">
      <alignment horizontal="center" vertical="top" wrapText="1"/>
    </xf>
    <xf numFmtId="0" fontId="48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 horizontal="left" indent="2"/>
    </xf>
    <xf numFmtId="0" fontId="48" fillId="0" borderId="0" xfId="0" applyFont="1" applyFill="1" applyBorder="1" applyAlignment="1">
      <alignment horizontal="left" indent="2"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 horizontal="right"/>
    </xf>
    <xf numFmtId="0" fontId="47" fillId="0" borderId="22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4" fontId="43" fillId="0" borderId="0" xfId="0" applyNumberFormat="1" applyFont="1" applyAlignment="1">
      <alignment/>
    </xf>
    <xf numFmtId="0" fontId="48" fillId="0" borderId="0" xfId="0" applyFont="1" applyBorder="1" applyAlignment="1">
      <alignment horizontal="center"/>
    </xf>
    <xf numFmtId="0" fontId="44" fillId="0" borderId="22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22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4" fillId="0" borderId="22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0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5" fillId="0" borderId="38" xfId="0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45" fillId="0" borderId="40" xfId="0" applyFont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2" fillId="0" borderId="30" xfId="0" applyFont="1" applyBorder="1" applyAlignment="1">
      <alignment horizontal="center"/>
    </xf>
    <xf numFmtId="4" fontId="42" fillId="0" borderId="22" xfId="0" applyNumberFormat="1" applyFont="1" applyBorder="1" applyAlignment="1">
      <alignment horizontal="center" vertical="center"/>
    </xf>
    <xf numFmtId="4" fontId="42" fillId="0" borderId="15" xfId="0" applyNumberFormat="1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2" fillId="0" borderId="16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49" fontId="42" fillId="0" borderId="22" xfId="0" applyNumberFormat="1" applyFont="1" applyBorder="1" applyAlignment="1">
      <alignment horizontal="center" vertical="center"/>
    </xf>
    <xf numFmtId="49" fontId="42" fillId="0" borderId="25" xfId="0" applyNumberFormat="1" applyFont="1" applyBorder="1" applyAlignment="1">
      <alignment horizontal="center" vertical="center"/>
    </xf>
    <xf numFmtId="49" fontId="42" fillId="0" borderId="15" xfId="0" applyNumberFormat="1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5" fillId="0" borderId="29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  <xf numFmtId="0" fontId="44" fillId="0" borderId="10" xfId="0" applyFont="1" applyBorder="1" applyAlignment="1">
      <alignment/>
    </xf>
    <xf numFmtId="0" fontId="44" fillId="0" borderId="22" xfId="0" applyFont="1" applyBorder="1" applyAlignment="1">
      <alignment/>
    </xf>
    <xf numFmtId="0" fontId="44" fillId="0" borderId="27" xfId="0" applyFont="1" applyBorder="1" applyAlignment="1">
      <alignment/>
    </xf>
    <xf numFmtId="0" fontId="44" fillId="0" borderId="22" xfId="0" applyFont="1" applyBorder="1" applyAlignment="1">
      <alignment vertical="center"/>
    </xf>
    <xf numFmtId="0" fontId="44" fillId="0" borderId="26" xfId="0" applyFont="1" applyBorder="1" applyAlignment="1">
      <alignment vertical="center"/>
    </xf>
    <xf numFmtId="0" fontId="44" fillId="0" borderId="27" xfId="0" applyFont="1" applyBorder="1" applyAlignment="1">
      <alignment vertical="center"/>
    </xf>
    <xf numFmtId="0" fontId="46" fillId="0" borderId="22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4" fontId="46" fillId="0" borderId="14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8"/>
  <sheetViews>
    <sheetView tabSelected="1" view="pageBreakPreview" zoomScale="70" zoomScaleSheetLayoutView="70" workbookViewId="0" topLeftCell="A1">
      <selection activeCell="H14" sqref="H14"/>
    </sheetView>
  </sheetViews>
  <sheetFormatPr defaultColWidth="8.8515625" defaultRowHeight="15"/>
  <cols>
    <col min="1" max="1" width="6.7109375" style="18" customWidth="1"/>
    <col min="2" max="7" width="8.8515625" style="18" customWidth="1"/>
    <col min="8" max="8" width="16.28125" style="18" customWidth="1"/>
    <col min="9" max="16384" width="8.8515625" style="18" customWidth="1"/>
  </cols>
  <sheetData>
    <row r="2" spans="1:12" ht="18.75">
      <c r="A2" s="123" t="s">
        <v>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9" ht="18.75">
      <c r="A3" s="114"/>
      <c r="B3" s="115"/>
      <c r="C3" s="115"/>
      <c r="D3" s="115"/>
      <c r="E3" s="115"/>
      <c r="F3" s="115"/>
      <c r="G3" s="115"/>
      <c r="H3" s="115"/>
      <c r="I3" s="115"/>
    </row>
    <row r="4" spans="1:9" ht="18.75">
      <c r="A4" s="116">
        <v>1</v>
      </c>
      <c r="B4" s="115" t="s">
        <v>19</v>
      </c>
      <c r="C4" s="115"/>
      <c r="D4" s="115"/>
      <c r="E4" s="115"/>
      <c r="F4" s="115"/>
      <c r="G4" s="115"/>
      <c r="H4" s="115"/>
      <c r="I4" s="115"/>
    </row>
    <row r="5" spans="1:9" ht="18.75">
      <c r="A5" s="116">
        <v>2</v>
      </c>
      <c r="B5" s="115" t="s">
        <v>20</v>
      </c>
      <c r="C5" s="115"/>
      <c r="D5" s="115"/>
      <c r="E5" s="115"/>
      <c r="F5" s="115"/>
      <c r="G5" s="115"/>
      <c r="H5" s="115"/>
      <c r="I5" s="115"/>
    </row>
    <row r="6" spans="1:9" ht="18.75">
      <c r="A6" s="116">
        <v>3</v>
      </c>
      <c r="B6" s="115" t="s">
        <v>194</v>
      </c>
      <c r="C6" s="115"/>
      <c r="D6" s="115"/>
      <c r="E6" s="115"/>
      <c r="F6" s="115"/>
      <c r="G6" s="115"/>
      <c r="H6" s="115"/>
      <c r="I6" s="115"/>
    </row>
    <row r="7" spans="1:9" ht="18.75">
      <c r="A7" s="116">
        <v>4</v>
      </c>
      <c r="B7" s="115" t="s">
        <v>21</v>
      </c>
      <c r="C7" s="115"/>
      <c r="D7" s="115"/>
      <c r="E7" s="115"/>
      <c r="F7" s="115"/>
      <c r="G7" s="115"/>
      <c r="H7" s="115"/>
      <c r="I7" s="115"/>
    </row>
    <row r="8" spans="1:9" ht="18.75">
      <c r="A8" s="117">
        <v>5</v>
      </c>
      <c r="B8" s="118" t="s">
        <v>22</v>
      </c>
      <c r="I8" s="115"/>
    </row>
    <row r="9" spans="1:9" ht="18.75">
      <c r="A9" s="116">
        <v>6</v>
      </c>
      <c r="B9" s="115" t="s">
        <v>17</v>
      </c>
      <c r="C9" s="115"/>
      <c r="D9" s="115"/>
      <c r="E9" s="115"/>
      <c r="F9" s="115"/>
      <c r="G9" s="115"/>
      <c r="H9" s="115"/>
      <c r="I9" s="115"/>
    </row>
    <row r="10" spans="1:9" ht="18.75">
      <c r="A10" s="116">
        <v>7</v>
      </c>
      <c r="B10" s="118" t="s">
        <v>23</v>
      </c>
      <c r="C10" s="115"/>
      <c r="D10" s="115"/>
      <c r="E10" s="115"/>
      <c r="F10" s="115"/>
      <c r="G10" s="115"/>
      <c r="H10" s="115"/>
      <c r="I10" s="115"/>
    </row>
    <row r="11" spans="1:9" ht="18.75">
      <c r="A11" s="116">
        <v>8</v>
      </c>
      <c r="B11" s="118" t="s">
        <v>24</v>
      </c>
      <c r="C11" s="115"/>
      <c r="D11" s="115"/>
      <c r="E11" s="115"/>
      <c r="F11" s="115"/>
      <c r="G11" s="115"/>
      <c r="H11" s="115"/>
      <c r="I11" s="115"/>
    </row>
    <row r="12" spans="1:9" ht="18.75">
      <c r="A12" s="116">
        <v>9</v>
      </c>
      <c r="B12" s="115" t="s">
        <v>18</v>
      </c>
      <c r="C12" s="115"/>
      <c r="D12" s="115"/>
      <c r="E12" s="115"/>
      <c r="F12" s="115"/>
      <c r="G12" s="115"/>
      <c r="H12" s="115"/>
      <c r="I12" s="115"/>
    </row>
    <row r="13" spans="1:9" ht="18.75">
      <c r="A13" s="116">
        <v>10</v>
      </c>
      <c r="B13" s="115" t="s">
        <v>25</v>
      </c>
      <c r="C13" s="115"/>
      <c r="D13" s="115"/>
      <c r="E13" s="115"/>
      <c r="F13" s="115"/>
      <c r="G13" s="115"/>
      <c r="H13" s="115"/>
      <c r="I13" s="115"/>
    </row>
    <row r="14" spans="1:9" ht="18.75">
      <c r="A14" s="116">
        <v>11</v>
      </c>
      <c r="B14" s="115" t="s">
        <v>26</v>
      </c>
      <c r="C14" s="115"/>
      <c r="D14" s="115"/>
      <c r="E14" s="115"/>
      <c r="F14" s="115"/>
      <c r="G14" s="115"/>
      <c r="H14" s="115"/>
      <c r="I14" s="115"/>
    </row>
    <row r="15" spans="1:9" ht="18.75">
      <c r="A15" s="117">
        <v>12</v>
      </c>
      <c r="B15" s="118" t="s">
        <v>27</v>
      </c>
      <c r="C15" s="115"/>
      <c r="D15" s="115"/>
      <c r="E15" s="115"/>
      <c r="F15" s="115"/>
      <c r="G15" s="115"/>
      <c r="H15" s="115"/>
      <c r="I15" s="115"/>
    </row>
    <row r="16" spans="1:9" ht="18.75">
      <c r="A16" s="117">
        <v>13</v>
      </c>
      <c r="B16" s="115" t="s">
        <v>174</v>
      </c>
      <c r="C16" s="115"/>
      <c r="D16" s="115"/>
      <c r="E16" s="115"/>
      <c r="F16" s="115"/>
      <c r="G16" s="115"/>
      <c r="H16" s="115"/>
      <c r="I16" s="115"/>
    </row>
    <row r="17" spans="1:9" ht="18.75">
      <c r="A17" s="117"/>
      <c r="B17" s="118"/>
      <c r="C17" s="115"/>
      <c r="D17" s="115"/>
      <c r="E17" s="115"/>
      <c r="F17" s="115"/>
      <c r="G17" s="115"/>
      <c r="H17" s="115"/>
      <c r="I17" s="115"/>
    </row>
    <row r="18" spans="1:9" ht="18.75">
      <c r="A18" s="116"/>
      <c r="C18" s="115"/>
      <c r="D18" s="115"/>
      <c r="E18" s="115"/>
      <c r="F18" s="115"/>
      <c r="G18" s="115"/>
      <c r="H18" s="115"/>
      <c r="I18" s="115"/>
    </row>
    <row r="19" spans="1:9" ht="18.75">
      <c r="A19" s="116"/>
      <c r="C19" s="115"/>
      <c r="D19" s="115"/>
      <c r="E19" s="115"/>
      <c r="F19" s="115"/>
      <c r="G19" s="115"/>
      <c r="H19" s="115"/>
      <c r="I19" s="115"/>
    </row>
    <row r="20" spans="1:9" ht="18.75">
      <c r="A20" s="116"/>
      <c r="C20" s="115"/>
      <c r="D20" s="115"/>
      <c r="E20" s="115"/>
      <c r="F20" s="115"/>
      <c r="G20" s="115"/>
      <c r="H20" s="115"/>
      <c r="I20" s="115"/>
    </row>
    <row r="21" spans="7:9" ht="18.75">
      <c r="G21" s="115"/>
      <c r="H21" s="115"/>
      <c r="I21" s="115"/>
    </row>
    <row r="22" spans="7:9" ht="18.75">
      <c r="G22" s="115"/>
      <c r="H22" s="115"/>
      <c r="I22" s="115"/>
    </row>
    <row r="23" spans="7:9" ht="18.75">
      <c r="G23" s="115"/>
      <c r="H23" s="115"/>
      <c r="I23" s="115"/>
    </row>
    <row r="24" spans="2:9" ht="18.75">
      <c r="B24" s="48" t="s">
        <v>117</v>
      </c>
      <c r="G24" s="115"/>
      <c r="H24" s="115"/>
      <c r="I24" s="115"/>
    </row>
    <row r="25" spans="1:9" ht="18.75">
      <c r="A25" s="119" t="s">
        <v>119</v>
      </c>
      <c r="B25" s="18" t="s">
        <v>118</v>
      </c>
      <c r="G25" s="115"/>
      <c r="H25" s="115"/>
      <c r="I25" s="115"/>
    </row>
    <row r="26" spans="1:9" ht="18.75">
      <c r="A26" s="119" t="s">
        <v>119</v>
      </c>
      <c r="B26" s="18" t="s">
        <v>176</v>
      </c>
      <c r="G26" s="115"/>
      <c r="H26" s="115"/>
      <c r="I26" s="115"/>
    </row>
    <row r="27" spans="1:9" ht="18.75">
      <c r="A27" s="119"/>
      <c r="B27" s="18" t="s">
        <v>177</v>
      </c>
      <c r="G27" s="115"/>
      <c r="H27" s="115"/>
      <c r="I27" s="115"/>
    </row>
    <row r="28" spans="1:9" ht="18.75">
      <c r="A28" s="119" t="s">
        <v>119</v>
      </c>
      <c r="B28" s="18" t="s">
        <v>181</v>
      </c>
      <c r="G28" s="115"/>
      <c r="H28" s="115"/>
      <c r="I28" s="115"/>
    </row>
    <row r="29" spans="1:9" ht="18.75">
      <c r="A29" s="119"/>
      <c r="G29" s="115"/>
      <c r="H29" s="115"/>
      <c r="I29" s="115"/>
    </row>
    <row r="30" spans="1:9" ht="18.75">
      <c r="A30" s="119"/>
      <c r="B30" s="48" t="s">
        <v>179</v>
      </c>
      <c r="G30" s="115"/>
      <c r="H30" s="115"/>
      <c r="I30" s="115"/>
    </row>
    <row r="31" spans="1:9" ht="18.75">
      <c r="A31" s="119"/>
      <c r="B31" s="118" t="s">
        <v>173</v>
      </c>
      <c r="G31" s="115"/>
      <c r="H31" s="115"/>
      <c r="I31" s="115"/>
    </row>
    <row r="32" spans="1:9" ht="18.75">
      <c r="A32" s="119"/>
      <c r="B32" s="118" t="s">
        <v>175</v>
      </c>
      <c r="G32" s="115"/>
      <c r="H32" s="115"/>
      <c r="I32" s="115"/>
    </row>
    <row r="33" spans="1:9" ht="18.75">
      <c r="A33" s="119"/>
      <c r="B33" s="115" t="s">
        <v>180</v>
      </c>
      <c r="G33" s="115"/>
      <c r="H33" s="115"/>
      <c r="I33" s="115"/>
    </row>
    <row r="34" spans="1:9" ht="18.75">
      <c r="A34" s="119"/>
      <c r="G34" s="115"/>
      <c r="H34" s="115"/>
      <c r="I34" s="115"/>
    </row>
    <row r="38" ht="18.75">
      <c r="B38" s="18" t="s">
        <v>178</v>
      </c>
    </row>
  </sheetData>
  <sheetProtection/>
  <mergeCells count="1">
    <mergeCell ref="A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E14" sqref="E14"/>
    </sheetView>
  </sheetViews>
  <sheetFormatPr defaultColWidth="8.8515625" defaultRowHeight="15"/>
  <cols>
    <col min="1" max="1" width="4.7109375" style="4" customWidth="1"/>
    <col min="2" max="2" width="7.421875" style="4" customWidth="1"/>
    <col min="3" max="3" width="24.7109375" style="4" customWidth="1"/>
    <col min="4" max="4" width="8.8515625" style="4" customWidth="1"/>
    <col min="5" max="5" width="26.140625" style="4" customWidth="1"/>
    <col min="6" max="16384" width="8.8515625" style="4" customWidth="1"/>
  </cols>
  <sheetData>
    <row r="2" spans="3:5" ht="15.75">
      <c r="C2" s="5" t="s">
        <v>182</v>
      </c>
      <c r="D2" s="5"/>
      <c r="E2" s="5"/>
    </row>
    <row r="4" spans="1:5" ht="14.25" customHeight="1">
      <c r="A4" s="6">
        <v>1</v>
      </c>
      <c r="B4" s="127" t="s">
        <v>128</v>
      </c>
      <c r="C4" s="128"/>
      <c r="D4" s="129"/>
      <c r="E4" s="182" t="s">
        <v>189</v>
      </c>
    </row>
    <row r="5" spans="1:5" ht="14.25" customHeight="1">
      <c r="A5" s="6">
        <v>2</v>
      </c>
      <c r="B5" s="127" t="s">
        <v>187</v>
      </c>
      <c r="C5" s="128"/>
      <c r="D5" s="129"/>
      <c r="E5" s="182" t="s">
        <v>190</v>
      </c>
    </row>
    <row r="6" spans="1:5" ht="14.25" customHeight="1">
      <c r="A6" s="6">
        <v>3</v>
      </c>
      <c r="B6" s="127"/>
      <c r="C6" s="128"/>
      <c r="D6" s="129"/>
      <c r="E6" s="182"/>
    </row>
    <row r="7" spans="1:5" ht="15" customHeight="1">
      <c r="A7" s="6">
        <v>4</v>
      </c>
      <c r="B7" s="127"/>
      <c r="C7" s="128"/>
      <c r="D7" s="129"/>
      <c r="E7" s="182"/>
    </row>
    <row r="8" spans="1:5" ht="15" customHeight="1">
      <c r="A8" s="6">
        <v>5</v>
      </c>
      <c r="B8" s="133"/>
      <c r="C8" s="133"/>
      <c r="D8" s="134"/>
      <c r="E8" s="183"/>
    </row>
    <row r="9" spans="1:5" ht="14.25" customHeight="1">
      <c r="A9" s="7">
        <v>5</v>
      </c>
      <c r="B9" s="127"/>
      <c r="C9" s="128"/>
      <c r="D9" s="129"/>
      <c r="E9" s="184"/>
    </row>
    <row r="10" spans="1:5" ht="15" customHeight="1">
      <c r="A10" s="8">
        <v>6</v>
      </c>
      <c r="B10" s="135"/>
      <c r="C10" s="135"/>
      <c r="D10" s="136"/>
      <c r="E10" s="185"/>
    </row>
    <row r="11" spans="1:5" ht="14.25" customHeight="1">
      <c r="A11" s="9">
        <v>7</v>
      </c>
      <c r="B11" s="133"/>
      <c r="C11" s="133"/>
      <c r="D11" s="134"/>
      <c r="E11" s="186"/>
    </row>
    <row r="12" spans="1:5" ht="15" customHeight="1">
      <c r="A12" s="6">
        <v>8</v>
      </c>
      <c r="B12" s="127"/>
      <c r="C12" s="128"/>
      <c r="D12" s="129"/>
      <c r="E12" s="184"/>
    </row>
    <row r="13" spans="1:5" ht="14.25" customHeight="1">
      <c r="A13" s="10">
        <v>9</v>
      </c>
      <c r="B13" s="127"/>
      <c r="C13" s="128"/>
      <c r="D13" s="129"/>
      <c r="E13" s="185"/>
    </row>
    <row r="14" spans="1:5" ht="15.75">
      <c r="A14" s="181">
        <v>10</v>
      </c>
      <c r="B14" s="130"/>
      <c r="C14" s="131"/>
      <c r="D14" s="132"/>
      <c r="E14" s="181"/>
    </row>
    <row r="15" spans="1:5" ht="15.75">
      <c r="A15" s="181">
        <v>11</v>
      </c>
      <c r="B15" s="130"/>
      <c r="C15" s="131"/>
      <c r="D15" s="132"/>
      <c r="E15" s="181"/>
    </row>
    <row r="16" spans="1:5" ht="15.75">
      <c r="A16" s="181">
        <v>12</v>
      </c>
      <c r="B16" s="130"/>
      <c r="C16" s="131"/>
      <c r="D16" s="132"/>
      <c r="E16" s="181"/>
    </row>
    <row r="17" spans="1:5" ht="15.75">
      <c r="A17" s="181"/>
      <c r="B17" s="130"/>
      <c r="C17" s="131"/>
      <c r="D17" s="132"/>
      <c r="E17" s="181"/>
    </row>
    <row r="18" spans="1:5" ht="15.75">
      <c r="A18" s="181"/>
      <c r="B18" s="130"/>
      <c r="C18" s="131"/>
      <c r="D18" s="132"/>
      <c r="E18" s="181"/>
    </row>
  </sheetData>
  <sheetProtection/>
  <mergeCells count="15">
    <mergeCell ref="B14:D14"/>
    <mergeCell ref="B15:D15"/>
    <mergeCell ref="B16:D16"/>
    <mergeCell ref="B17:D17"/>
    <mergeCell ref="B18:D18"/>
    <mergeCell ref="B9:D9"/>
    <mergeCell ref="B10:D10"/>
    <mergeCell ref="B11:D11"/>
    <mergeCell ref="B12:D12"/>
    <mergeCell ref="B13:D13"/>
    <mergeCell ref="B7:D7"/>
    <mergeCell ref="B4:D4"/>
    <mergeCell ref="B5:D5"/>
    <mergeCell ref="B6:D6"/>
    <mergeCell ref="B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1"/>
  <sheetViews>
    <sheetView view="pageLayout" zoomScale="80" zoomScalePageLayoutView="80" workbookViewId="0" topLeftCell="A10">
      <selection activeCell="H23" sqref="H23"/>
    </sheetView>
  </sheetViews>
  <sheetFormatPr defaultColWidth="8.8515625" defaultRowHeight="15"/>
  <cols>
    <col min="1" max="1" width="5.57421875" style="4" customWidth="1"/>
    <col min="2" max="2" width="6.140625" style="4" customWidth="1"/>
    <col min="3" max="3" width="8.8515625" style="4" customWidth="1"/>
    <col min="4" max="4" width="20.28125" style="4" customWidth="1"/>
    <col min="5" max="6" width="8.8515625" style="4" customWidth="1"/>
    <col min="7" max="7" width="8.00390625" style="4" customWidth="1"/>
    <col min="8" max="8" width="11.57421875" style="19" customWidth="1"/>
    <col min="9" max="9" width="11.421875" style="4" customWidth="1"/>
    <col min="10" max="16384" width="8.8515625" style="4" customWidth="1"/>
  </cols>
  <sheetData>
    <row r="2" spans="1:9" ht="15.75">
      <c r="A2" s="137" t="s">
        <v>33</v>
      </c>
      <c r="B2" s="137"/>
      <c r="C2" s="137"/>
      <c r="D2" s="137"/>
      <c r="E2" s="137"/>
      <c r="F2" s="137"/>
      <c r="G2" s="137"/>
      <c r="H2" s="137"/>
      <c r="I2" s="137"/>
    </row>
    <row r="4" spans="1:9" ht="14.25" customHeight="1">
      <c r="A4" s="137" t="s">
        <v>120</v>
      </c>
      <c r="B4" s="137"/>
      <c r="C4" s="137"/>
      <c r="D4" s="137"/>
      <c r="E4" s="137"/>
      <c r="F4" s="137"/>
      <c r="G4" s="137"/>
      <c r="H4" s="137"/>
      <c r="I4" s="137"/>
    </row>
    <row r="5" ht="9" customHeight="1"/>
    <row r="6" spans="1:9" ht="14.25" customHeight="1">
      <c r="A6" s="137" t="s">
        <v>127</v>
      </c>
      <c r="B6" s="137"/>
      <c r="C6" s="137"/>
      <c r="D6" s="137"/>
      <c r="E6" s="137"/>
      <c r="F6" s="137"/>
      <c r="G6" s="137"/>
      <c r="H6" s="137"/>
      <c r="I6" s="137"/>
    </row>
    <row r="7" ht="8.25" customHeight="1"/>
    <row r="8" spans="1:9" ht="14.25" customHeight="1">
      <c r="A8" s="139" t="s">
        <v>121</v>
      </c>
      <c r="B8" s="139"/>
      <c r="C8" s="139"/>
      <c r="D8" s="139"/>
      <c r="E8" s="139"/>
      <c r="F8" s="139"/>
      <c r="G8" s="139"/>
      <c r="H8" s="139"/>
      <c r="I8" s="139"/>
    </row>
    <row r="9" spans="1:9" ht="15.75">
      <c r="A9" s="20"/>
      <c r="B9" s="20"/>
      <c r="C9" s="20"/>
      <c r="D9" s="20"/>
      <c r="E9" s="20"/>
      <c r="F9" s="20"/>
      <c r="G9" s="20"/>
      <c r="H9" s="21"/>
      <c r="I9" s="20"/>
    </row>
    <row r="10" spans="1:9" ht="33" customHeight="1">
      <c r="A10" s="6" t="s">
        <v>34</v>
      </c>
      <c r="B10" s="124" t="s">
        <v>122</v>
      </c>
      <c r="C10" s="125"/>
      <c r="D10" s="126"/>
      <c r="E10" s="124" t="s">
        <v>123</v>
      </c>
      <c r="F10" s="125"/>
      <c r="G10" s="126"/>
      <c r="H10" s="22" t="s">
        <v>124</v>
      </c>
      <c r="I10" s="31" t="s">
        <v>133</v>
      </c>
    </row>
    <row r="11" spans="1:9" ht="18" customHeight="1">
      <c r="A11" s="24">
        <v>1</v>
      </c>
      <c r="B11" s="187" t="s">
        <v>192</v>
      </c>
      <c r="C11" s="188"/>
      <c r="D11" s="189"/>
      <c r="E11" s="187" t="s">
        <v>193</v>
      </c>
      <c r="F11" s="188"/>
      <c r="G11" s="189"/>
      <c r="H11" s="190">
        <v>2480.8</v>
      </c>
      <c r="I11" s="10"/>
    </row>
    <row r="12" spans="1:9" ht="17.25" customHeight="1">
      <c r="A12" s="26">
        <v>2</v>
      </c>
      <c r="B12" s="124"/>
      <c r="C12" s="125"/>
      <c r="D12" s="126"/>
      <c r="E12" s="124"/>
      <c r="F12" s="125"/>
      <c r="G12" s="126"/>
      <c r="H12" s="27"/>
      <c r="I12" s="28"/>
    </row>
    <row r="13" spans="1:9" ht="17.25" customHeight="1">
      <c r="A13" s="23">
        <v>3</v>
      </c>
      <c r="B13" s="124"/>
      <c r="C13" s="125"/>
      <c r="D13" s="126"/>
      <c r="E13" s="124"/>
      <c r="F13" s="125"/>
      <c r="G13" s="126"/>
      <c r="H13" s="22"/>
      <c r="I13" s="6"/>
    </row>
    <row r="14" spans="1:9" ht="17.25" customHeight="1">
      <c r="A14" s="23">
        <v>4</v>
      </c>
      <c r="B14" s="124"/>
      <c r="C14" s="125"/>
      <c r="D14" s="126"/>
      <c r="E14" s="124"/>
      <c r="F14" s="125"/>
      <c r="G14" s="126"/>
      <c r="H14" s="25"/>
      <c r="I14" s="10"/>
    </row>
    <row r="15" spans="1:9" ht="17.25" customHeight="1">
      <c r="A15" s="23">
        <v>5</v>
      </c>
      <c r="B15" s="124"/>
      <c r="C15" s="125"/>
      <c r="D15" s="126"/>
      <c r="E15" s="124"/>
      <c r="F15" s="125"/>
      <c r="G15" s="126"/>
      <c r="H15" s="25"/>
      <c r="I15" s="10"/>
    </row>
    <row r="16" spans="1:9" ht="17.25" customHeight="1">
      <c r="A16" s="23">
        <v>6</v>
      </c>
      <c r="B16" s="124"/>
      <c r="C16" s="125"/>
      <c r="D16" s="126"/>
      <c r="E16" s="124"/>
      <c r="F16" s="125"/>
      <c r="G16" s="126"/>
      <c r="H16" s="25"/>
      <c r="I16" s="10"/>
    </row>
    <row r="17" spans="1:9" ht="17.25" customHeight="1">
      <c r="A17" s="23">
        <v>7</v>
      </c>
      <c r="B17" s="124"/>
      <c r="C17" s="125"/>
      <c r="D17" s="126"/>
      <c r="E17" s="124"/>
      <c r="F17" s="125"/>
      <c r="G17" s="126"/>
      <c r="H17" s="25"/>
      <c r="I17" s="10"/>
    </row>
    <row r="18" spans="1:9" ht="17.25" customHeight="1">
      <c r="A18" s="23">
        <v>8</v>
      </c>
      <c r="B18" s="124"/>
      <c r="C18" s="125"/>
      <c r="D18" s="126"/>
      <c r="E18" s="124"/>
      <c r="F18" s="125"/>
      <c r="G18" s="126"/>
      <c r="H18" s="25"/>
      <c r="I18" s="10"/>
    </row>
    <row r="19" spans="1:9" ht="17.25" customHeight="1">
      <c r="A19" s="23">
        <v>9</v>
      </c>
      <c r="B19" s="124"/>
      <c r="C19" s="125"/>
      <c r="D19" s="126"/>
      <c r="E19" s="124"/>
      <c r="F19" s="125"/>
      <c r="G19" s="126"/>
      <c r="H19" s="25"/>
      <c r="I19" s="10"/>
    </row>
    <row r="20" spans="1:9" ht="17.25" customHeight="1">
      <c r="A20" s="23">
        <v>10</v>
      </c>
      <c r="B20" s="124"/>
      <c r="C20" s="125"/>
      <c r="D20" s="126"/>
      <c r="E20" s="124"/>
      <c r="F20" s="125"/>
      <c r="G20" s="126"/>
      <c r="H20" s="25"/>
      <c r="I20" s="10"/>
    </row>
    <row r="21" spans="1:9" ht="17.25" customHeight="1">
      <c r="A21" s="23">
        <v>11</v>
      </c>
      <c r="B21" s="124"/>
      <c r="C21" s="125"/>
      <c r="D21" s="126"/>
      <c r="E21" s="124"/>
      <c r="F21" s="125"/>
      <c r="G21" s="126"/>
      <c r="H21" s="25"/>
      <c r="I21" s="10"/>
    </row>
    <row r="22" spans="1:9" ht="17.25" customHeight="1">
      <c r="A22" s="23">
        <v>12</v>
      </c>
      <c r="B22" s="124"/>
      <c r="C22" s="125"/>
      <c r="D22" s="126"/>
      <c r="E22" s="124"/>
      <c r="F22" s="125"/>
      <c r="G22" s="126"/>
      <c r="H22" s="25"/>
      <c r="I22" s="10"/>
    </row>
    <row r="23" spans="1:9" ht="17.25" customHeight="1">
      <c r="A23" s="23"/>
      <c r="B23" s="124" t="s">
        <v>126</v>
      </c>
      <c r="C23" s="125"/>
      <c r="D23" s="125"/>
      <c r="E23" s="125"/>
      <c r="F23" s="125"/>
      <c r="G23" s="126"/>
      <c r="H23" s="25">
        <f>SUM(H11:H22)</f>
        <v>2480.8</v>
      </c>
      <c r="I23" s="10"/>
    </row>
    <row r="24" ht="15.75">
      <c r="A24" s="29"/>
    </row>
    <row r="25" ht="15.75">
      <c r="A25" s="29"/>
    </row>
    <row r="26" spans="2:9" ht="15.75">
      <c r="B26" s="138" t="s">
        <v>129</v>
      </c>
      <c r="C26" s="138"/>
      <c r="D26" s="138"/>
      <c r="E26" s="138"/>
      <c r="F26" s="138"/>
      <c r="G26" s="138"/>
      <c r="H26" s="138"/>
      <c r="I26" s="138"/>
    </row>
    <row r="27" spans="2:9" ht="15.75">
      <c r="B27" s="137" t="s">
        <v>130</v>
      </c>
      <c r="C27" s="137"/>
      <c r="D27" s="137"/>
      <c r="E27" s="137"/>
      <c r="F27" s="137"/>
      <c r="G27" s="137"/>
      <c r="H27" s="137"/>
      <c r="I27" s="137"/>
    </row>
    <row r="29" spans="2:5" ht="15.75">
      <c r="B29" s="4" t="s">
        <v>131</v>
      </c>
      <c r="D29" s="4" t="s">
        <v>4</v>
      </c>
      <c r="E29" s="32" t="s">
        <v>183</v>
      </c>
    </row>
    <row r="31" spans="2:6" ht="15.75">
      <c r="B31" s="4" t="s">
        <v>132</v>
      </c>
      <c r="E31" s="137" t="s">
        <v>4</v>
      </c>
      <c r="F31" s="137"/>
    </row>
  </sheetData>
  <sheetProtection/>
  <mergeCells count="34">
    <mergeCell ref="E15:G15"/>
    <mergeCell ref="E16:G16"/>
    <mergeCell ref="E17:G17"/>
    <mergeCell ref="E18:G18"/>
    <mergeCell ref="A2:I2"/>
    <mergeCell ref="A8:I8"/>
    <mergeCell ref="A6:I6"/>
    <mergeCell ref="B19:D19"/>
    <mergeCell ref="B20:D20"/>
    <mergeCell ref="B21:D21"/>
    <mergeCell ref="B15:D15"/>
    <mergeCell ref="B16:D16"/>
    <mergeCell ref="B17:D17"/>
    <mergeCell ref="B18:D18"/>
    <mergeCell ref="E19:G19"/>
    <mergeCell ref="E20:G20"/>
    <mergeCell ref="E21:G21"/>
    <mergeCell ref="E22:G22"/>
    <mergeCell ref="B10:D10"/>
    <mergeCell ref="E10:G10"/>
    <mergeCell ref="B11:D11"/>
    <mergeCell ref="B12:D12"/>
    <mergeCell ref="B13:D13"/>
    <mergeCell ref="B14:D14"/>
    <mergeCell ref="A4:I4"/>
    <mergeCell ref="B23:G23"/>
    <mergeCell ref="B26:I26"/>
    <mergeCell ref="B27:I27"/>
    <mergeCell ref="E31:F31"/>
    <mergeCell ref="B22:D22"/>
    <mergeCell ref="E11:G11"/>
    <mergeCell ref="E12:G12"/>
    <mergeCell ref="E13:G13"/>
    <mergeCell ref="E14:G14"/>
  </mergeCells>
  <printOptions/>
  <pageMargins left="0.5625" right="0.5833333333333334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H15"/>
  <sheetViews>
    <sheetView zoomScalePageLayoutView="80" workbookViewId="0" topLeftCell="A1">
      <selection activeCell="AI3" sqref="AI3"/>
    </sheetView>
  </sheetViews>
  <sheetFormatPr defaultColWidth="8.8515625" defaultRowHeight="15"/>
  <cols>
    <col min="1" max="1" width="20.8515625" style="18" customWidth="1"/>
    <col min="2" max="2" width="17.28125" style="18" customWidth="1"/>
    <col min="3" max="11" width="2.28125" style="18" customWidth="1"/>
    <col min="12" max="12" width="2.421875" style="18" customWidth="1"/>
    <col min="13" max="33" width="2.57421875" style="18" customWidth="1"/>
    <col min="34" max="34" width="23.28125" style="18" customWidth="1"/>
    <col min="35" max="35" width="3.421875" style="18" customWidth="1"/>
    <col min="36" max="16384" width="8.8515625" style="18" customWidth="1"/>
  </cols>
  <sheetData>
    <row r="2" spans="1:34" ht="18.75">
      <c r="A2" s="143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4" ht="18.75">
      <c r="A3" s="144" t="s">
        <v>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</row>
    <row r="4" spans="1:34" ht="18.75">
      <c r="A4" s="144" t="s">
        <v>135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</row>
    <row r="5" spans="1:34" ht="18.75">
      <c r="A5" s="145" t="s">
        <v>32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</row>
    <row r="6" ht="19.5" thickBot="1"/>
    <row r="7" spans="1:34" ht="18.75">
      <c r="A7" s="140" t="s">
        <v>31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2"/>
    </row>
    <row r="8" spans="1:34" ht="37.5">
      <c r="A8" s="33" t="s">
        <v>2</v>
      </c>
      <c r="B8" s="34" t="s">
        <v>3</v>
      </c>
      <c r="C8" s="180">
        <v>1</v>
      </c>
      <c r="D8" s="180">
        <v>2</v>
      </c>
      <c r="E8" s="180">
        <v>3</v>
      </c>
      <c r="F8" s="180">
        <v>4</v>
      </c>
      <c r="G8" s="179">
        <v>5</v>
      </c>
      <c r="H8" s="179">
        <v>6</v>
      </c>
      <c r="I8" s="179">
        <v>7</v>
      </c>
      <c r="J8" s="179">
        <v>8</v>
      </c>
      <c r="K8" s="179">
        <v>9</v>
      </c>
      <c r="L8" s="179">
        <v>10</v>
      </c>
      <c r="M8" s="179">
        <v>11</v>
      </c>
      <c r="N8" s="179">
        <v>12</v>
      </c>
      <c r="O8" s="179">
        <v>13</v>
      </c>
      <c r="P8" s="179">
        <v>14</v>
      </c>
      <c r="Q8" s="179">
        <v>15</v>
      </c>
      <c r="R8" s="179">
        <v>16</v>
      </c>
      <c r="S8" s="179">
        <v>17</v>
      </c>
      <c r="T8" s="179">
        <v>18</v>
      </c>
      <c r="U8" s="179">
        <v>19</v>
      </c>
      <c r="V8" s="179">
        <v>20</v>
      </c>
      <c r="W8" s="179">
        <v>21</v>
      </c>
      <c r="X8" s="179">
        <v>22</v>
      </c>
      <c r="Y8" s="179">
        <v>23</v>
      </c>
      <c r="Z8" s="179">
        <v>24</v>
      </c>
      <c r="AA8" s="179">
        <v>25</v>
      </c>
      <c r="AB8" s="179">
        <v>26</v>
      </c>
      <c r="AC8" s="179">
        <v>27</v>
      </c>
      <c r="AD8" s="179">
        <v>28</v>
      </c>
      <c r="AE8" s="179">
        <v>29</v>
      </c>
      <c r="AF8" s="179">
        <v>30</v>
      </c>
      <c r="AG8" s="179">
        <v>31</v>
      </c>
      <c r="AH8" s="35" t="s">
        <v>1</v>
      </c>
    </row>
    <row r="9" spans="1:34" ht="18.75">
      <c r="A9" s="36" t="s">
        <v>183</v>
      </c>
      <c r="B9" s="37" t="s">
        <v>134</v>
      </c>
      <c r="C9" s="38"/>
      <c r="D9" s="38"/>
      <c r="E9" s="120" t="s">
        <v>6</v>
      </c>
      <c r="F9" s="120" t="s">
        <v>6</v>
      </c>
      <c r="G9" s="121" t="s">
        <v>6</v>
      </c>
      <c r="H9" s="121" t="s">
        <v>6</v>
      </c>
      <c r="I9" s="121" t="s">
        <v>6</v>
      </c>
      <c r="J9" s="121" t="s">
        <v>6</v>
      </c>
      <c r="K9" s="30"/>
      <c r="L9" s="30"/>
      <c r="M9" s="30"/>
      <c r="N9" s="30"/>
      <c r="O9" s="30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40" t="s">
        <v>29</v>
      </c>
    </row>
    <row r="10" spans="1:34" ht="18.75">
      <c r="A10" s="36" t="s">
        <v>184</v>
      </c>
      <c r="B10" s="37" t="s">
        <v>8</v>
      </c>
      <c r="C10" s="38"/>
      <c r="D10" s="38"/>
      <c r="E10" s="120" t="s">
        <v>6</v>
      </c>
      <c r="F10" s="120" t="s">
        <v>6</v>
      </c>
      <c r="G10" s="121" t="s">
        <v>6</v>
      </c>
      <c r="H10" s="121"/>
      <c r="I10" s="121"/>
      <c r="J10" s="121"/>
      <c r="K10" s="30"/>
      <c r="L10" s="30"/>
      <c r="M10" s="30"/>
      <c r="N10" s="30"/>
      <c r="O10" s="30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40" t="s">
        <v>28</v>
      </c>
    </row>
    <row r="15" spans="3:20" ht="18.75">
      <c r="C15" s="41" t="s">
        <v>185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</sheetData>
  <sheetProtection/>
  <mergeCells count="5">
    <mergeCell ref="A7:AH7"/>
    <mergeCell ref="A2:AH2"/>
    <mergeCell ref="A3:AH3"/>
    <mergeCell ref="A4:AH4"/>
    <mergeCell ref="A5:AH5"/>
  </mergeCells>
  <printOptions/>
  <pageMargins left="0.25" right="0.25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"/>
  <sheetViews>
    <sheetView view="pageLayout" zoomScale="80" zoomScalePageLayoutView="80" workbookViewId="0" topLeftCell="A1">
      <selection activeCell="K17" sqref="K17"/>
    </sheetView>
  </sheetViews>
  <sheetFormatPr defaultColWidth="8.8515625" defaultRowHeight="15"/>
  <cols>
    <col min="1" max="1" width="5.8515625" style="1" customWidth="1"/>
    <col min="2" max="2" width="28.7109375" style="1" customWidth="1"/>
    <col min="3" max="3" width="8.8515625" style="1" customWidth="1"/>
    <col min="4" max="4" width="7.421875" style="1" customWidth="1"/>
    <col min="5" max="5" width="4.140625" style="1" hidden="1" customWidth="1"/>
    <col min="6" max="6" width="7.57421875" style="1" hidden="1" customWidth="1"/>
    <col min="7" max="7" width="8.8515625" style="1" customWidth="1"/>
    <col min="8" max="8" width="11.421875" style="1" customWidth="1"/>
    <col min="9" max="9" width="8.8515625" style="1" customWidth="1"/>
    <col min="10" max="10" width="8.00390625" style="1" customWidth="1"/>
    <col min="11" max="11" width="8.8515625" style="1" customWidth="1"/>
    <col min="12" max="12" width="7.28125" style="1" customWidth="1"/>
    <col min="13" max="13" width="11.140625" style="1" customWidth="1"/>
    <col min="14" max="14" width="15.140625" style="1" customWidth="1"/>
    <col min="15" max="16384" width="8.8515625" style="1" customWidth="1"/>
  </cols>
  <sheetData>
    <row r="1" spans="1:14" ht="15.75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3" spans="1:14" ht="15.75">
      <c r="A3" s="154" t="s">
        <v>33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5" spans="1:14" ht="15.75">
      <c r="A5" s="137" t="s">
        <v>137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7" spans="1:14" ht="15.75">
      <c r="A7" s="139" t="s">
        <v>136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</row>
    <row r="8" spans="2:14" ht="1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7.25" customHeight="1">
      <c r="A9" s="23" t="s">
        <v>34</v>
      </c>
      <c r="B9" s="16" t="s">
        <v>138</v>
      </c>
      <c r="C9" s="125"/>
      <c r="D9" s="125"/>
      <c r="E9" s="125"/>
      <c r="F9" s="126"/>
      <c r="G9" s="124" t="s">
        <v>139</v>
      </c>
      <c r="H9" s="126"/>
      <c r="I9" s="124" t="s">
        <v>140</v>
      </c>
      <c r="J9" s="126"/>
      <c r="K9" s="124" t="s">
        <v>141</v>
      </c>
      <c r="L9" s="126"/>
      <c r="M9" s="11" t="s">
        <v>142</v>
      </c>
      <c r="N9" s="23" t="s">
        <v>125</v>
      </c>
    </row>
    <row r="10" spans="1:14" ht="24.75" customHeight="1">
      <c r="A10" s="16">
        <v>1</v>
      </c>
      <c r="B10" s="16" t="s">
        <v>128</v>
      </c>
      <c r="C10" s="149" t="s">
        <v>143</v>
      </c>
      <c r="D10" s="150"/>
      <c r="E10" s="44"/>
      <c r="F10" s="45"/>
      <c r="G10" s="151"/>
      <c r="H10" s="152"/>
      <c r="I10" s="149">
        <v>3</v>
      </c>
      <c r="J10" s="153"/>
      <c r="K10" s="147">
        <v>500</v>
      </c>
      <c r="L10" s="148"/>
      <c r="M10" s="43">
        <f>K10*I10</f>
        <v>1500</v>
      </c>
      <c r="N10" s="16"/>
    </row>
    <row r="11" spans="1:14" ht="25.5" customHeight="1">
      <c r="A11" s="14">
        <v>2</v>
      </c>
      <c r="B11" s="16" t="s">
        <v>187</v>
      </c>
      <c r="C11" s="149" t="s">
        <v>144</v>
      </c>
      <c r="D11" s="150"/>
      <c r="E11" s="44"/>
      <c r="F11" s="45"/>
      <c r="G11" s="151"/>
      <c r="H11" s="152"/>
      <c r="I11" s="149">
        <v>3</v>
      </c>
      <c r="J11" s="153"/>
      <c r="K11" s="147">
        <v>500</v>
      </c>
      <c r="L11" s="148"/>
      <c r="M11" s="43">
        <f>K11*I11</f>
        <v>1500</v>
      </c>
      <c r="N11" s="42"/>
    </row>
    <row r="12" spans="1:13" ht="15">
      <c r="A12" s="146" t="s">
        <v>126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46">
        <f>M10+M11</f>
        <v>3000</v>
      </c>
    </row>
    <row r="17" spans="2:11" ht="15">
      <c r="B17" s="47" t="s">
        <v>145</v>
      </c>
      <c r="C17" s="122">
        <f>M12</f>
        <v>3000</v>
      </c>
      <c r="D17" s="47" t="s">
        <v>146</v>
      </c>
      <c r="G17" s="1" t="s">
        <v>147</v>
      </c>
      <c r="I17" s="1" t="s">
        <v>4</v>
      </c>
      <c r="K17" s="3" t="s">
        <v>183</v>
      </c>
    </row>
  </sheetData>
  <sheetProtection/>
  <mergeCells count="17">
    <mergeCell ref="I11:J11"/>
    <mergeCell ref="A1:N1"/>
    <mergeCell ref="A3:N3"/>
    <mergeCell ref="A5:N5"/>
    <mergeCell ref="A7:N7"/>
    <mergeCell ref="C9:F9"/>
    <mergeCell ref="G9:H9"/>
    <mergeCell ref="A12:L12"/>
    <mergeCell ref="K10:L10"/>
    <mergeCell ref="K11:L11"/>
    <mergeCell ref="I9:J9"/>
    <mergeCell ref="K9:L9"/>
    <mergeCell ref="C10:D10"/>
    <mergeCell ref="C11:D11"/>
    <mergeCell ref="G10:H10"/>
    <mergeCell ref="G11:H11"/>
    <mergeCell ref="I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8"/>
  <sheetViews>
    <sheetView view="pageLayout" zoomScale="70" zoomScalePageLayoutView="70" workbookViewId="0" topLeftCell="A1">
      <selection activeCell="B17" sqref="B17:I17"/>
    </sheetView>
  </sheetViews>
  <sheetFormatPr defaultColWidth="8.8515625" defaultRowHeight="15"/>
  <cols>
    <col min="1" max="8" width="8.8515625" style="18" customWidth="1"/>
    <col min="9" max="9" width="13.28125" style="18" customWidth="1"/>
    <col min="10" max="16384" width="8.8515625" style="18" customWidth="1"/>
  </cols>
  <sheetData>
    <row r="2" spans="1:9" ht="18.75">
      <c r="A2" s="157" t="s">
        <v>148</v>
      </c>
      <c r="B2" s="157"/>
      <c r="C2" s="157"/>
      <c r="D2" s="157"/>
      <c r="E2" s="157"/>
      <c r="F2" s="157"/>
      <c r="G2" s="157"/>
      <c r="H2" s="157"/>
      <c r="I2" s="157"/>
    </row>
    <row r="3" spans="1:9" ht="18.75">
      <c r="A3" s="157" t="s">
        <v>149</v>
      </c>
      <c r="B3" s="157"/>
      <c r="C3" s="157"/>
      <c r="D3" s="157"/>
      <c r="E3" s="157"/>
      <c r="F3" s="157"/>
      <c r="G3" s="157"/>
      <c r="H3" s="157"/>
      <c r="I3" s="157"/>
    </row>
    <row r="4" spans="1:9" ht="18.75">
      <c r="A4" s="155" t="s">
        <v>150</v>
      </c>
      <c r="B4" s="155"/>
      <c r="C4" s="155"/>
      <c r="D4" s="155"/>
      <c r="E4" s="155"/>
      <c r="F4" s="155"/>
      <c r="G4" s="155"/>
      <c r="H4" s="155"/>
      <c r="I4" s="155"/>
    </row>
    <row r="5" spans="1:9" ht="18.75">
      <c r="A5" s="155" t="s">
        <v>151</v>
      </c>
      <c r="B5" s="155"/>
      <c r="C5" s="155"/>
      <c r="D5" s="155"/>
      <c r="E5" s="155"/>
      <c r="F5" s="155"/>
      <c r="G5" s="155"/>
      <c r="H5" s="155"/>
      <c r="I5" s="155"/>
    </row>
    <row r="6" spans="1:9" ht="18.75">
      <c r="A6" s="155" t="s">
        <v>152</v>
      </c>
      <c r="B6" s="155"/>
      <c r="C6" s="155"/>
      <c r="D6" s="155"/>
      <c r="E6" s="155"/>
      <c r="F6" s="155"/>
      <c r="G6" s="155"/>
      <c r="H6" s="155"/>
      <c r="I6" s="155"/>
    </row>
    <row r="10" spans="2:9" ht="18.75">
      <c r="B10" s="156" t="s">
        <v>153</v>
      </c>
      <c r="C10" s="156"/>
      <c r="D10" s="156"/>
      <c r="E10" s="156"/>
      <c r="F10" s="156"/>
      <c r="G10" s="156"/>
      <c r="H10" s="156"/>
      <c r="I10" s="156"/>
    </row>
    <row r="11" spans="1:9" ht="18.75">
      <c r="A11" s="156" t="s">
        <v>188</v>
      </c>
      <c r="B11" s="156"/>
      <c r="C11" s="156"/>
      <c r="D11" s="156"/>
      <c r="E11" s="156"/>
      <c r="F11" s="156"/>
      <c r="G11" s="156"/>
      <c r="H11" s="156"/>
      <c r="I11" s="156"/>
    </row>
    <row r="12" spans="1:9" ht="18.75">
      <c r="A12" s="156" t="s">
        <v>154</v>
      </c>
      <c r="B12" s="156"/>
      <c r="C12" s="156"/>
      <c r="D12" s="156"/>
      <c r="E12" s="156"/>
      <c r="F12" s="156"/>
      <c r="G12" s="156"/>
      <c r="H12" s="156"/>
      <c r="I12" s="156"/>
    </row>
    <row r="14" spans="2:9" ht="18.75">
      <c r="B14" s="156" t="s">
        <v>157</v>
      </c>
      <c r="C14" s="156"/>
      <c r="D14" s="156"/>
      <c r="E14" s="156"/>
      <c r="F14" s="156"/>
      <c r="G14" s="156"/>
      <c r="H14" s="156"/>
      <c r="I14" s="156"/>
    </row>
    <row r="15" spans="2:9" ht="18.75">
      <c r="B15" s="156" t="s">
        <v>158</v>
      </c>
      <c r="C15" s="156"/>
      <c r="D15" s="156"/>
      <c r="E15" s="156"/>
      <c r="F15" s="156"/>
      <c r="G15" s="156"/>
      <c r="H15" s="156"/>
      <c r="I15" s="156"/>
    </row>
    <row r="17" spans="2:9" ht="18.75">
      <c r="B17" s="156" t="s">
        <v>155</v>
      </c>
      <c r="C17" s="156"/>
      <c r="D17" s="156"/>
      <c r="E17" s="156"/>
      <c r="F17" s="156"/>
      <c r="G17" s="156"/>
      <c r="H17" s="156"/>
      <c r="I17" s="156"/>
    </row>
    <row r="18" spans="1:2" ht="18.75">
      <c r="A18" s="155" t="s">
        <v>156</v>
      </c>
      <c r="B18" s="155"/>
    </row>
    <row r="24" spans="2:8" ht="18.75">
      <c r="B24" s="18" t="s">
        <v>159</v>
      </c>
      <c r="E24" s="18" t="s">
        <v>162</v>
      </c>
      <c r="H24" s="49" t="s">
        <v>183</v>
      </c>
    </row>
    <row r="25" ht="18.75">
      <c r="H25" s="49"/>
    </row>
    <row r="26" spans="2:8" ht="18.75">
      <c r="B26" s="18" t="s">
        <v>15</v>
      </c>
      <c r="E26" s="18" t="s">
        <v>162</v>
      </c>
      <c r="H26" s="49" t="s">
        <v>160</v>
      </c>
    </row>
    <row r="27" ht="18.75">
      <c r="H27" s="49"/>
    </row>
    <row r="28" spans="2:8" ht="18.75">
      <c r="B28" s="18" t="s">
        <v>16</v>
      </c>
      <c r="E28" s="18" t="s">
        <v>162</v>
      </c>
      <c r="H28" s="49" t="s">
        <v>161</v>
      </c>
    </row>
  </sheetData>
  <sheetProtection/>
  <mergeCells count="12">
    <mergeCell ref="A2:I2"/>
    <mergeCell ref="A3:I3"/>
    <mergeCell ref="A5:I5"/>
    <mergeCell ref="A4:I4"/>
    <mergeCell ref="A6:I6"/>
    <mergeCell ref="B10:I10"/>
    <mergeCell ref="A18:B18"/>
    <mergeCell ref="A11:I11"/>
    <mergeCell ref="A12:I12"/>
    <mergeCell ref="B14:I14"/>
    <mergeCell ref="B15:I15"/>
    <mergeCell ref="B17:I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0"/>
  <sheetViews>
    <sheetView view="pageLayout" zoomScale="80" zoomScalePageLayoutView="80" workbookViewId="0" topLeftCell="A1">
      <selection activeCell="G32" sqref="G32"/>
    </sheetView>
  </sheetViews>
  <sheetFormatPr defaultColWidth="8.8515625" defaultRowHeight="15"/>
  <cols>
    <col min="1" max="1" width="8.57421875" style="1" customWidth="1"/>
    <col min="2" max="2" width="5.28125" style="1" customWidth="1"/>
    <col min="3" max="5" width="8.8515625" style="1" customWidth="1"/>
    <col min="6" max="6" width="14.421875" style="1" customWidth="1"/>
    <col min="7" max="7" width="14.00390625" style="1" customWidth="1"/>
    <col min="8" max="8" width="8.8515625" style="1" customWidth="1"/>
    <col min="9" max="9" width="5.28125" style="1" customWidth="1"/>
    <col min="10" max="16384" width="8.8515625" style="1" customWidth="1"/>
  </cols>
  <sheetData>
    <row r="2" spans="1:9" ht="18.75">
      <c r="A2" s="157" t="s">
        <v>163</v>
      </c>
      <c r="B2" s="157"/>
      <c r="C2" s="157"/>
      <c r="D2" s="157"/>
      <c r="E2" s="157"/>
      <c r="F2" s="157"/>
      <c r="G2" s="157"/>
      <c r="H2" s="157"/>
      <c r="I2" s="157"/>
    </row>
    <row r="3" ht="12" customHeight="1">
      <c r="H3" s="18"/>
    </row>
    <row r="4" spans="1:9" ht="15">
      <c r="A4" s="170" t="s">
        <v>164</v>
      </c>
      <c r="B4" s="170"/>
      <c r="C4" s="170"/>
      <c r="D4" s="170"/>
      <c r="E4" s="170"/>
      <c r="F4" s="170"/>
      <c r="G4" s="170"/>
      <c r="H4" s="170"/>
      <c r="I4" s="170"/>
    </row>
    <row r="5" ht="9.75" customHeight="1"/>
    <row r="6" spans="1:9" ht="15">
      <c r="A6" s="171" t="s">
        <v>165</v>
      </c>
      <c r="B6" s="171"/>
      <c r="C6" s="171"/>
      <c r="D6" s="171"/>
      <c r="E6" s="171"/>
      <c r="F6" s="171"/>
      <c r="G6" s="171"/>
      <c r="H6" s="171"/>
      <c r="I6" s="171"/>
    </row>
    <row r="7" ht="9.75" customHeight="1"/>
    <row r="8" spans="1:9" ht="15">
      <c r="A8" s="171" t="s">
        <v>152</v>
      </c>
      <c r="B8" s="171"/>
      <c r="C8" s="171"/>
      <c r="D8" s="171"/>
      <c r="E8" s="171"/>
      <c r="F8" s="171"/>
      <c r="G8" s="171"/>
      <c r="H8" s="171"/>
      <c r="I8" s="171"/>
    </row>
    <row r="9" spans="2:9" ht="15">
      <c r="B9" s="12"/>
      <c r="C9" s="12"/>
      <c r="D9" s="12"/>
      <c r="E9" s="12"/>
      <c r="F9" s="12"/>
      <c r="G9" s="12"/>
      <c r="H9" s="12"/>
      <c r="I9" s="12"/>
    </row>
    <row r="10" spans="1:9" ht="14.25" customHeight="1">
      <c r="A10" s="13"/>
      <c r="B10" s="160" t="s">
        <v>34</v>
      </c>
      <c r="C10" s="162" t="s">
        <v>166</v>
      </c>
      <c r="D10" s="162"/>
      <c r="E10" s="163"/>
      <c r="F10" s="164" t="s">
        <v>167</v>
      </c>
      <c r="G10" s="165"/>
      <c r="H10" s="165"/>
      <c r="I10" s="166"/>
    </row>
    <row r="11" spans="1:9" ht="15">
      <c r="A11" s="13"/>
      <c r="B11" s="161"/>
      <c r="C11" s="158"/>
      <c r="D11" s="158"/>
      <c r="E11" s="159"/>
      <c r="F11" s="16">
        <v>1</v>
      </c>
      <c r="G11" s="17">
        <v>2</v>
      </c>
      <c r="H11" s="151">
        <v>3</v>
      </c>
      <c r="I11" s="152"/>
    </row>
    <row r="12" spans="1:9" ht="15">
      <c r="A12" s="13"/>
      <c r="B12" s="16">
        <v>1</v>
      </c>
      <c r="C12" s="167" t="s">
        <v>168</v>
      </c>
      <c r="D12" s="167"/>
      <c r="E12" s="152"/>
      <c r="F12" s="16" t="s">
        <v>169</v>
      </c>
      <c r="G12" s="17" t="s">
        <v>169</v>
      </c>
      <c r="H12" s="151" t="s">
        <v>169</v>
      </c>
      <c r="I12" s="152"/>
    </row>
    <row r="13" spans="1:9" ht="15">
      <c r="A13" s="13"/>
      <c r="B13" s="16">
        <v>2</v>
      </c>
      <c r="C13" s="167" t="s">
        <v>170</v>
      </c>
      <c r="D13" s="167"/>
      <c r="E13" s="152"/>
      <c r="F13" s="16" t="s">
        <v>169</v>
      </c>
      <c r="G13" s="17" t="s">
        <v>169</v>
      </c>
      <c r="H13" s="151" t="s">
        <v>169</v>
      </c>
      <c r="I13" s="152"/>
    </row>
    <row r="14" spans="1:9" ht="15">
      <c r="A14" s="13"/>
      <c r="B14" s="15">
        <v>3</v>
      </c>
      <c r="C14" s="168"/>
      <c r="D14" s="168"/>
      <c r="E14" s="169"/>
      <c r="F14" s="15"/>
      <c r="G14" s="50"/>
      <c r="H14" s="151"/>
      <c r="I14" s="152"/>
    </row>
    <row r="15" spans="1:9" ht="15">
      <c r="A15" s="51"/>
      <c r="B15" s="16">
        <v>4</v>
      </c>
      <c r="C15" s="167"/>
      <c r="D15" s="167"/>
      <c r="E15" s="152"/>
      <c r="F15" s="16"/>
      <c r="G15" s="17"/>
      <c r="H15" s="151"/>
      <c r="I15" s="152"/>
    </row>
    <row r="16" spans="1:9" ht="15">
      <c r="A16" s="13"/>
      <c r="B16" s="15">
        <v>5</v>
      </c>
      <c r="C16" s="168"/>
      <c r="D16" s="168"/>
      <c r="E16" s="169"/>
      <c r="F16" s="15"/>
      <c r="G16" s="50"/>
      <c r="H16" s="151"/>
      <c r="I16" s="152"/>
    </row>
    <row r="17" spans="1:9" ht="15">
      <c r="A17" s="51"/>
      <c r="B17" s="16">
        <v>6</v>
      </c>
      <c r="C17" s="167"/>
      <c r="D17" s="167"/>
      <c r="E17" s="152"/>
      <c r="F17" s="16"/>
      <c r="G17" s="17"/>
      <c r="H17" s="151"/>
      <c r="I17" s="152"/>
    </row>
    <row r="18" spans="1:9" ht="15">
      <c r="A18" s="13"/>
      <c r="B18" s="16">
        <v>7</v>
      </c>
      <c r="C18" s="151"/>
      <c r="D18" s="167"/>
      <c r="E18" s="152"/>
      <c r="F18" s="16"/>
      <c r="G18" s="17"/>
      <c r="H18" s="151"/>
      <c r="I18" s="152"/>
    </row>
    <row r="19" spans="1:9" ht="15">
      <c r="A19" s="13"/>
      <c r="B19" s="14">
        <v>8</v>
      </c>
      <c r="C19" s="158"/>
      <c r="D19" s="158"/>
      <c r="E19" s="159"/>
      <c r="F19" s="14"/>
      <c r="G19" s="42"/>
      <c r="H19" s="151"/>
      <c r="I19" s="152"/>
    </row>
    <row r="26" spans="3:7" ht="15">
      <c r="C26" s="1" t="s">
        <v>134</v>
      </c>
      <c r="E26" s="1" t="s">
        <v>162</v>
      </c>
      <c r="G26" s="1" t="s">
        <v>30</v>
      </c>
    </row>
    <row r="28" spans="3:7" ht="15">
      <c r="C28" s="1" t="s">
        <v>171</v>
      </c>
      <c r="E28" s="1" t="s">
        <v>162</v>
      </c>
      <c r="G28" s="1" t="s">
        <v>160</v>
      </c>
    </row>
    <row r="30" spans="3:7" ht="15">
      <c r="C30" s="1" t="s">
        <v>172</v>
      </c>
      <c r="E30" s="1" t="s">
        <v>162</v>
      </c>
      <c r="G30" s="1" t="s">
        <v>161</v>
      </c>
    </row>
  </sheetData>
  <sheetProtection/>
  <mergeCells count="24">
    <mergeCell ref="C17:E17"/>
    <mergeCell ref="C18:E18"/>
    <mergeCell ref="A2:I2"/>
    <mergeCell ref="A4:I4"/>
    <mergeCell ref="A6:I6"/>
    <mergeCell ref="A8:I8"/>
    <mergeCell ref="C12:E12"/>
    <mergeCell ref="H14:I14"/>
    <mergeCell ref="H15:I15"/>
    <mergeCell ref="H16:I16"/>
    <mergeCell ref="C13:E13"/>
    <mergeCell ref="C14:E14"/>
    <mergeCell ref="C15:E15"/>
    <mergeCell ref="C16:E16"/>
    <mergeCell ref="H17:I17"/>
    <mergeCell ref="H18:I18"/>
    <mergeCell ref="H19:I19"/>
    <mergeCell ref="C19:E19"/>
    <mergeCell ref="B10:B11"/>
    <mergeCell ref="C10:E11"/>
    <mergeCell ref="F10:I10"/>
    <mergeCell ref="H11:I11"/>
    <mergeCell ref="H12:I12"/>
    <mergeCell ref="H13:I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1"/>
  <sheetViews>
    <sheetView view="pageLayout" zoomScale="50" zoomScaleNormal="70" zoomScalePageLayoutView="50" workbookViewId="0" topLeftCell="A1">
      <selection activeCell="A3" sqref="A3:J3"/>
    </sheetView>
  </sheetViews>
  <sheetFormatPr defaultColWidth="9.140625" defaultRowHeight="15"/>
  <cols>
    <col min="1" max="1" width="5.8515625" style="0" customWidth="1"/>
    <col min="2" max="2" width="18.421875" style="0" customWidth="1"/>
    <col min="3" max="3" width="13.28125" style="0" customWidth="1"/>
    <col min="4" max="4" width="17.28125" style="0" customWidth="1"/>
    <col min="5" max="5" width="38.8515625" style="0" customWidth="1"/>
    <col min="9" max="9" width="13.7109375" style="2" customWidth="1"/>
    <col min="10" max="10" width="18.28125" style="0" customWidth="1"/>
  </cols>
  <sheetData>
    <row r="1" spans="1:10" ht="21" customHeight="1">
      <c r="A1" s="177" t="s">
        <v>33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24" customHeight="1">
      <c r="A2" s="177" t="s">
        <v>116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ht="36" customHeight="1">
      <c r="A3" s="178" t="s">
        <v>191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0" ht="14.25" customHeight="1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ht="37.5">
      <c r="A5" s="53" t="s">
        <v>34</v>
      </c>
      <c r="B5" s="66" t="s">
        <v>35</v>
      </c>
      <c r="C5" s="62" t="s">
        <v>36</v>
      </c>
      <c r="D5" s="66" t="s">
        <v>37</v>
      </c>
      <c r="E5" s="62" t="s">
        <v>9</v>
      </c>
      <c r="F5" s="66" t="s">
        <v>38</v>
      </c>
      <c r="G5" s="62" t="s">
        <v>10</v>
      </c>
      <c r="H5" s="66" t="s">
        <v>39</v>
      </c>
      <c r="I5" s="113" t="s">
        <v>40</v>
      </c>
      <c r="J5" s="52"/>
    </row>
    <row r="6" spans="1:10" ht="18.75">
      <c r="A6" s="59">
        <v>1</v>
      </c>
      <c r="B6" s="60">
        <v>42856</v>
      </c>
      <c r="C6" s="172" t="s">
        <v>41</v>
      </c>
      <c r="D6" s="174" t="s">
        <v>42</v>
      </c>
      <c r="E6" s="64" t="s">
        <v>43</v>
      </c>
      <c r="F6" s="59" t="s">
        <v>11</v>
      </c>
      <c r="G6" s="53">
        <v>1</v>
      </c>
      <c r="H6" s="58">
        <v>179</v>
      </c>
      <c r="I6" s="67">
        <v>179</v>
      </c>
      <c r="J6" s="52" t="s">
        <v>12</v>
      </c>
    </row>
    <row r="7" spans="1:10" ht="18.75">
      <c r="A7" s="56"/>
      <c r="B7" s="56"/>
      <c r="C7" s="173"/>
      <c r="D7" s="175"/>
      <c r="E7" s="65" t="s">
        <v>44</v>
      </c>
      <c r="F7" s="56" t="s">
        <v>13</v>
      </c>
      <c r="G7" s="54">
        <v>0.81</v>
      </c>
      <c r="H7" s="55">
        <v>352.53</v>
      </c>
      <c r="I7" s="57">
        <f>G7*H7</f>
        <v>285.5493</v>
      </c>
      <c r="J7" s="55" t="s">
        <v>12</v>
      </c>
    </row>
    <row r="8" spans="1:10" ht="18.75">
      <c r="A8" s="69"/>
      <c r="B8" s="69"/>
      <c r="C8" s="70"/>
      <c r="D8" s="74"/>
      <c r="E8" s="68" t="s">
        <v>44</v>
      </c>
      <c r="F8" s="69" t="s">
        <v>13</v>
      </c>
      <c r="G8" s="70">
        <v>0.814</v>
      </c>
      <c r="H8" s="71">
        <v>352.53</v>
      </c>
      <c r="I8" s="72">
        <f aca="true" t="shared" si="0" ref="I8:I71">G8*H8</f>
        <v>286.95941999999997</v>
      </c>
      <c r="J8" s="71" t="s">
        <v>12</v>
      </c>
    </row>
    <row r="9" spans="1:10" ht="18.75">
      <c r="A9" s="59"/>
      <c r="B9" s="59"/>
      <c r="C9" s="53"/>
      <c r="D9" s="52"/>
      <c r="E9" s="73" t="s">
        <v>44</v>
      </c>
      <c r="F9" s="59" t="s">
        <v>13</v>
      </c>
      <c r="G9" s="53">
        <v>0.826</v>
      </c>
      <c r="H9" s="52">
        <v>352.53</v>
      </c>
      <c r="I9" s="61">
        <f t="shared" si="0"/>
        <v>291.18978</v>
      </c>
      <c r="J9" s="52" t="s">
        <v>12</v>
      </c>
    </row>
    <row r="10" spans="1:10" ht="18.75">
      <c r="A10" s="59"/>
      <c r="B10" s="59"/>
      <c r="C10" s="53"/>
      <c r="D10" s="58"/>
      <c r="E10" s="76" t="s">
        <v>44</v>
      </c>
      <c r="F10" s="59" t="s">
        <v>13</v>
      </c>
      <c r="G10" s="53">
        <v>0.802</v>
      </c>
      <c r="H10" s="52">
        <v>352.53</v>
      </c>
      <c r="I10" s="61">
        <f t="shared" si="0"/>
        <v>282.72906</v>
      </c>
      <c r="J10" s="71" t="s">
        <v>12</v>
      </c>
    </row>
    <row r="11" spans="1:10" ht="18.75">
      <c r="A11" s="69"/>
      <c r="B11" s="69"/>
      <c r="C11" s="70"/>
      <c r="D11" s="74"/>
      <c r="E11" s="77" t="s">
        <v>45</v>
      </c>
      <c r="F11" s="69" t="s">
        <v>13</v>
      </c>
      <c r="G11" s="70">
        <v>0.284</v>
      </c>
      <c r="H11" s="71">
        <v>364.37</v>
      </c>
      <c r="I11" s="72">
        <f t="shared" si="0"/>
        <v>103.48107999999999</v>
      </c>
      <c r="J11" s="53" t="s">
        <v>12</v>
      </c>
    </row>
    <row r="12" spans="1:10" ht="18.75">
      <c r="A12" s="59"/>
      <c r="B12" s="59"/>
      <c r="C12" s="53"/>
      <c r="D12" s="58"/>
      <c r="E12" s="76" t="s">
        <v>46</v>
      </c>
      <c r="F12" s="59" t="s">
        <v>13</v>
      </c>
      <c r="G12" s="53">
        <v>0.42</v>
      </c>
      <c r="H12" s="52">
        <v>285</v>
      </c>
      <c r="I12" s="61">
        <f t="shared" si="0"/>
        <v>119.69999999999999</v>
      </c>
      <c r="J12" s="53" t="s">
        <v>12</v>
      </c>
    </row>
    <row r="13" spans="1:10" ht="18.75">
      <c r="A13" s="56"/>
      <c r="B13" s="56"/>
      <c r="C13" s="54"/>
      <c r="D13" s="75"/>
      <c r="E13" s="65" t="s">
        <v>47</v>
      </c>
      <c r="F13" s="56" t="s">
        <v>13</v>
      </c>
      <c r="G13" s="54">
        <v>0.44</v>
      </c>
      <c r="H13" s="55">
        <v>285</v>
      </c>
      <c r="I13" s="57">
        <f t="shared" si="0"/>
        <v>125.4</v>
      </c>
      <c r="J13" s="55" t="s">
        <v>12</v>
      </c>
    </row>
    <row r="14" spans="1:10" ht="18.75">
      <c r="A14" s="59"/>
      <c r="B14" s="59"/>
      <c r="C14" s="53"/>
      <c r="D14" s="58"/>
      <c r="E14" s="73" t="s">
        <v>47</v>
      </c>
      <c r="F14" s="59" t="s">
        <v>13</v>
      </c>
      <c r="G14" s="53">
        <v>0.4</v>
      </c>
      <c r="H14" s="52">
        <v>284.98</v>
      </c>
      <c r="I14" s="61">
        <f t="shared" si="0"/>
        <v>113.99200000000002</v>
      </c>
      <c r="J14" s="52" t="s">
        <v>12</v>
      </c>
    </row>
    <row r="15" spans="1:10" ht="18.75">
      <c r="A15" s="59"/>
      <c r="B15" s="59"/>
      <c r="C15" s="53"/>
      <c r="D15" s="58"/>
      <c r="E15" s="73" t="s">
        <v>47</v>
      </c>
      <c r="F15" s="59" t="s">
        <v>13</v>
      </c>
      <c r="G15" s="53">
        <v>0.276</v>
      </c>
      <c r="H15" s="52">
        <v>285</v>
      </c>
      <c r="I15" s="61">
        <f t="shared" si="0"/>
        <v>78.66000000000001</v>
      </c>
      <c r="J15" s="52" t="s">
        <v>12</v>
      </c>
    </row>
    <row r="16" spans="1:10" ht="18.75">
      <c r="A16" s="78"/>
      <c r="B16" s="78"/>
      <c r="C16" s="79"/>
      <c r="D16" s="80"/>
      <c r="E16" s="81" t="s">
        <v>45</v>
      </c>
      <c r="F16" s="78" t="s">
        <v>13</v>
      </c>
      <c r="G16" s="79">
        <v>0.266</v>
      </c>
      <c r="H16" s="82">
        <v>364.36</v>
      </c>
      <c r="I16" s="83">
        <f t="shared" si="0"/>
        <v>96.91976000000001</v>
      </c>
      <c r="J16" s="82" t="s">
        <v>12</v>
      </c>
    </row>
    <row r="17" spans="1:10" ht="18.75">
      <c r="A17" s="59"/>
      <c r="B17" s="59"/>
      <c r="C17" s="53"/>
      <c r="D17" s="58"/>
      <c r="E17" s="73" t="s">
        <v>45</v>
      </c>
      <c r="F17" s="59" t="s">
        <v>13</v>
      </c>
      <c r="G17" s="53">
        <v>0.296</v>
      </c>
      <c r="H17" s="52">
        <v>364.39</v>
      </c>
      <c r="I17" s="61">
        <f t="shared" si="0"/>
        <v>107.85943999999999</v>
      </c>
      <c r="J17" s="52" t="s">
        <v>12</v>
      </c>
    </row>
    <row r="18" spans="1:10" ht="18.75">
      <c r="A18" s="56"/>
      <c r="B18" s="56"/>
      <c r="C18" s="54"/>
      <c r="D18" s="75"/>
      <c r="E18" s="65" t="s">
        <v>45</v>
      </c>
      <c r="F18" s="56" t="s">
        <v>13</v>
      </c>
      <c r="G18" s="54">
        <v>0.296</v>
      </c>
      <c r="H18" s="55">
        <v>364.39</v>
      </c>
      <c r="I18" s="57">
        <f t="shared" si="0"/>
        <v>107.85943999999999</v>
      </c>
      <c r="J18" s="55" t="s">
        <v>12</v>
      </c>
    </row>
    <row r="19" spans="1:10" ht="18.75">
      <c r="A19" s="59"/>
      <c r="B19" s="59"/>
      <c r="C19" s="53"/>
      <c r="D19" s="58"/>
      <c r="E19" s="73" t="s">
        <v>48</v>
      </c>
      <c r="F19" s="59" t="s">
        <v>13</v>
      </c>
      <c r="G19" s="53">
        <v>0.482</v>
      </c>
      <c r="H19" s="52">
        <v>49.9</v>
      </c>
      <c r="I19" s="61">
        <f t="shared" si="0"/>
        <v>24.0518</v>
      </c>
      <c r="J19" s="52" t="s">
        <v>12</v>
      </c>
    </row>
    <row r="20" spans="1:10" ht="18.75">
      <c r="A20" s="56"/>
      <c r="B20" s="56"/>
      <c r="C20" s="54"/>
      <c r="D20" s="75"/>
      <c r="E20" s="65" t="s">
        <v>49</v>
      </c>
      <c r="F20" s="56" t="s">
        <v>11</v>
      </c>
      <c r="G20" s="54">
        <v>1</v>
      </c>
      <c r="H20" s="55">
        <v>89.9</v>
      </c>
      <c r="I20" s="57">
        <f t="shared" si="0"/>
        <v>89.9</v>
      </c>
      <c r="J20" s="55" t="s">
        <v>12</v>
      </c>
    </row>
    <row r="21" spans="1:10" ht="18.75">
      <c r="A21" s="56"/>
      <c r="B21" s="56"/>
      <c r="C21" s="54"/>
      <c r="D21" s="75"/>
      <c r="E21" s="65" t="s">
        <v>50</v>
      </c>
      <c r="F21" s="56" t="s">
        <v>11</v>
      </c>
      <c r="G21" s="54">
        <v>1</v>
      </c>
      <c r="H21" s="55">
        <v>34.9</v>
      </c>
      <c r="I21" s="57">
        <f t="shared" si="0"/>
        <v>34.9</v>
      </c>
      <c r="J21" s="55" t="s">
        <v>12</v>
      </c>
    </row>
    <row r="22" spans="1:10" ht="18.75">
      <c r="A22" s="69"/>
      <c r="B22" s="69"/>
      <c r="C22" s="70"/>
      <c r="D22" s="74"/>
      <c r="E22" s="68" t="s">
        <v>50</v>
      </c>
      <c r="F22" s="69" t="s">
        <v>11</v>
      </c>
      <c r="G22" s="70">
        <v>1</v>
      </c>
      <c r="H22" s="71">
        <v>34.9</v>
      </c>
      <c r="I22" s="72">
        <f t="shared" si="0"/>
        <v>34.9</v>
      </c>
      <c r="J22" s="71" t="s">
        <v>12</v>
      </c>
    </row>
    <row r="23" spans="1:10" ht="18.75">
      <c r="A23" s="59"/>
      <c r="B23" s="59"/>
      <c r="C23" s="53"/>
      <c r="D23" s="58"/>
      <c r="E23" s="73" t="s">
        <v>51</v>
      </c>
      <c r="F23" s="59" t="s">
        <v>13</v>
      </c>
      <c r="G23" s="53">
        <v>1.282</v>
      </c>
      <c r="H23" s="52">
        <v>129.9</v>
      </c>
      <c r="I23" s="61">
        <f t="shared" si="0"/>
        <v>166.5318</v>
      </c>
      <c r="J23" s="52" t="s">
        <v>12</v>
      </c>
    </row>
    <row r="24" spans="1:10" ht="18.75">
      <c r="A24" s="69"/>
      <c r="B24" s="69"/>
      <c r="C24" s="70"/>
      <c r="D24" s="74"/>
      <c r="E24" s="68" t="s">
        <v>52</v>
      </c>
      <c r="F24" s="69" t="s">
        <v>13</v>
      </c>
      <c r="G24" s="70">
        <v>0.936</v>
      </c>
      <c r="H24" s="71">
        <v>139.9</v>
      </c>
      <c r="I24" s="72">
        <f t="shared" si="0"/>
        <v>130.9464</v>
      </c>
      <c r="J24" s="71" t="s">
        <v>12</v>
      </c>
    </row>
    <row r="25" spans="1:10" ht="18.75">
      <c r="A25" s="59"/>
      <c r="B25" s="59"/>
      <c r="C25" s="53"/>
      <c r="D25" s="58"/>
      <c r="E25" s="73" t="s">
        <v>49</v>
      </c>
      <c r="F25" s="59" t="s">
        <v>11</v>
      </c>
      <c r="G25" s="53">
        <v>1</v>
      </c>
      <c r="H25" s="52">
        <v>89.9</v>
      </c>
      <c r="I25" s="61">
        <f t="shared" si="0"/>
        <v>89.9</v>
      </c>
      <c r="J25" s="52" t="s">
        <v>12</v>
      </c>
    </row>
    <row r="26" spans="1:10" ht="18.75">
      <c r="A26" s="69"/>
      <c r="B26" s="69"/>
      <c r="C26" s="70"/>
      <c r="D26" s="74"/>
      <c r="E26" s="68" t="s">
        <v>50</v>
      </c>
      <c r="F26" s="69" t="s">
        <v>11</v>
      </c>
      <c r="G26" s="70">
        <v>1</v>
      </c>
      <c r="H26" s="71">
        <v>34.9</v>
      </c>
      <c r="I26" s="72">
        <f t="shared" si="0"/>
        <v>34.9</v>
      </c>
      <c r="J26" s="71" t="s">
        <v>12</v>
      </c>
    </row>
    <row r="27" spans="1:10" ht="18.75">
      <c r="A27" s="59"/>
      <c r="B27" s="59"/>
      <c r="C27" s="53"/>
      <c r="D27" s="58"/>
      <c r="E27" s="73" t="s">
        <v>50</v>
      </c>
      <c r="F27" s="59" t="s">
        <v>11</v>
      </c>
      <c r="G27" s="53">
        <v>1</v>
      </c>
      <c r="H27" s="52">
        <v>34.9</v>
      </c>
      <c r="I27" s="61">
        <f t="shared" si="0"/>
        <v>34.9</v>
      </c>
      <c r="J27" s="52" t="s">
        <v>12</v>
      </c>
    </row>
    <row r="28" spans="1:10" ht="18.75">
      <c r="A28" s="56"/>
      <c r="B28" s="69"/>
      <c r="C28" s="70"/>
      <c r="D28" s="74"/>
      <c r="E28" s="68" t="s">
        <v>53</v>
      </c>
      <c r="F28" s="69" t="s">
        <v>13</v>
      </c>
      <c r="G28" s="70">
        <v>1.028</v>
      </c>
      <c r="H28" s="71">
        <v>189.9</v>
      </c>
      <c r="I28" s="72">
        <f t="shared" si="0"/>
        <v>195.21720000000002</v>
      </c>
      <c r="J28" s="71" t="s">
        <v>12</v>
      </c>
    </row>
    <row r="29" spans="1:10" ht="18.75">
      <c r="A29" s="53"/>
      <c r="B29" s="59"/>
      <c r="C29" s="53"/>
      <c r="D29" s="58"/>
      <c r="E29" s="73" t="s">
        <v>54</v>
      </c>
      <c r="F29" s="59" t="s">
        <v>11</v>
      </c>
      <c r="G29" s="53">
        <v>1</v>
      </c>
      <c r="H29" s="52">
        <v>28.9</v>
      </c>
      <c r="I29" s="61">
        <f t="shared" si="0"/>
        <v>28.9</v>
      </c>
      <c r="J29" s="52" t="s">
        <v>12</v>
      </c>
    </row>
    <row r="30" spans="1:10" ht="18.75">
      <c r="A30" s="59"/>
      <c r="B30" s="59"/>
      <c r="C30" s="53"/>
      <c r="D30" s="52"/>
      <c r="E30" s="73" t="s">
        <v>54</v>
      </c>
      <c r="F30" s="59" t="s">
        <v>11</v>
      </c>
      <c r="G30" s="53">
        <v>1</v>
      </c>
      <c r="H30" s="52">
        <v>28.9</v>
      </c>
      <c r="I30" s="61">
        <f t="shared" si="0"/>
        <v>28.9</v>
      </c>
      <c r="J30" s="52" t="s">
        <v>12</v>
      </c>
    </row>
    <row r="31" spans="1:10" ht="18.75">
      <c r="A31" s="54"/>
      <c r="B31" s="56"/>
      <c r="C31" s="54"/>
      <c r="D31" s="52"/>
      <c r="E31" s="84" t="s">
        <v>55</v>
      </c>
      <c r="F31" s="56" t="s">
        <v>11</v>
      </c>
      <c r="G31" s="54">
        <v>1</v>
      </c>
      <c r="H31" s="55">
        <v>30.03</v>
      </c>
      <c r="I31" s="57">
        <f t="shared" si="0"/>
        <v>30.03</v>
      </c>
      <c r="J31" s="55" t="s">
        <v>12</v>
      </c>
    </row>
    <row r="32" spans="1:10" ht="18.75">
      <c r="A32" s="79"/>
      <c r="B32" s="78"/>
      <c r="C32" s="79"/>
      <c r="D32" s="82"/>
      <c r="E32" s="85" t="s">
        <v>55</v>
      </c>
      <c r="F32" s="79" t="s">
        <v>11</v>
      </c>
      <c r="G32" s="79">
        <v>1</v>
      </c>
      <c r="H32" s="82">
        <v>30.03</v>
      </c>
      <c r="I32" s="72">
        <f t="shared" si="0"/>
        <v>30.03</v>
      </c>
      <c r="J32" s="71" t="s">
        <v>12</v>
      </c>
    </row>
    <row r="33" spans="1:10" ht="18.75">
      <c r="A33" s="53"/>
      <c r="B33" s="59"/>
      <c r="C33" s="53"/>
      <c r="D33" s="52"/>
      <c r="E33" s="76" t="s">
        <v>56</v>
      </c>
      <c r="F33" s="53" t="s">
        <v>13</v>
      </c>
      <c r="G33" s="53">
        <v>1.318</v>
      </c>
      <c r="H33" s="52">
        <v>358.92</v>
      </c>
      <c r="I33" s="61">
        <f t="shared" si="0"/>
        <v>473.05656000000005</v>
      </c>
      <c r="J33" s="52" t="s">
        <v>12</v>
      </c>
    </row>
    <row r="34" spans="1:10" ht="18.75">
      <c r="A34" s="70"/>
      <c r="B34" s="69"/>
      <c r="C34" s="70"/>
      <c r="D34" s="71"/>
      <c r="E34" s="77" t="s">
        <v>57</v>
      </c>
      <c r="F34" s="70" t="s">
        <v>13</v>
      </c>
      <c r="G34" s="70">
        <v>0.514</v>
      </c>
      <c r="H34" s="71">
        <v>259</v>
      </c>
      <c r="I34" s="72">
        <f t="shared" si="0"/>
        <v>133.126</v>
      </c>
      <c r="J34" s="71" t="s">
        <v>12</v>
      </c>
    </row>
    <row r="35" spans="1:10" ht="18.75">
      <c r="A35" s="53"/>
      <c r="B35" s="59"/>
      <c r="C35" s="53"/>
      <c r="D35" s="52"/>
      <c r="E35" s="76" t="s">
        <v>58</v>
      </c>
      <c r="F35" s="53" t="s">
        <v>11</v>
      </c>
      <c r="G35" s="53">
        <v>1</v>
      </c>
      <c r="H35" s="52">
        <v>23.33</v>
      </c>
      <c r="I35" s="61">
        <f t="shared" si="0"/>
        <v>23.33</v>
      </c>
      <c r="J35" s="52" t="s">
        <v>12</v>
      </c>
    </row>
    <row r="36" spans="1:10" ht="18.75">
      <c r="A36" s="70"/>
      <c r="B36" s="69"/>
      <c r="C36" s="70"/>
      <c r="D36" s="71"/>
      <c r="E36" s="77" t="s">
        <v>59</v>
      </c>
      <c r="F36" s="70" t="s">
        <v>11</v>
      </c>
      <c r="G36" s="70">
        <v>1</v>
      </c>
      <c r="H36" s="71">
        <v>89.9</v>
      </c>
      <c r="I36" s="72">
        <f t="shared" si="0"/>
        <v>89.9</v>
      </c>
      <c r="J36" s="71" t="s">
        <v>12</v>
      </c>
    </row>
    <row r="37" spans="1:10" ht="18.75">
      <c r="A37" s="53"/>
      <c r="B37" s="59"/>
      <c r="C37" s="53"/>
      <c r="D37" s="52"/>
      <c r="E37" s="76" t="s">
        <v>59</v>
      </c>
      <c r="F37" s="53" t="s">
        <v>11</v>
      </c>
      <c r="G37" s="53">
        <v>1</v>
      </c>
      <c r="H37" s="52">
        <v>89.9</v>
      </c>
      <c r="I37" s="61">
        <f t="shared" si="0"/>
        <v>89.9</v>
      </c>
      <c r="J37" s="52" t="s">
        <v>12</v>
      </c>
    </row>
    <row r="38" spans="1:10" ht="18.75">
      <c r="A38" s="70"/>
      <c r="B38" s="69"/>
      <c r="C38" s="70"/>
      <c r="D38" s="71"/>
      <c r="E38" s="77" t="s">
        <v>60</v>
      </c>
      <c r="F38" s="70" t="s">
        <v>11</v>
      </c>
      <c r="G38" s="70">
        <v>1</v>
      </c>
      <c r="H38" s="71">
        <v>154</v>
      </c>
      <c r="I38" s="72">
        <f t="shared" si="0"/>
        <v>154</v>
      </c>
      <c r="J38" s="71" t="s">
        <v>12</v>
      </c>
    </row>
    <row r="39" spans="1:10" ht="18.75">
      <c r="A39" s="53"/>
      <c r="B39" s="59"/>
      <c r="C39" s="53"/>
      <c r="D39" s="52"/>
      <c r="E39" s="76" t="s">
        <v>61</v>
      </c>
      <c r="F39" s="53" t="s">
        <v>11</v>
      </c>
      <c r="G39" s="53">
        <v>1</v>
      </c>
      <c r="H39" s="52">
        <v>139</v>
      </c>
      <c r="I39" s="61">
        <f t="shared" si="0"/>
        <v>139</v>
      </c>
      <c r="J39" s="52" t="s">
        <v>12</v>
      </c>
    </row>
    <row r="40" spans="1:10" ht="18.75">
      <c r="A40" s="70"/>
      <c r="B40" s="69"/>
      <c r="C40" s="70"/>
      <c r="D40" s="71"/>
      <c r="E40" s="77" t="s">
        <v>62</v>
      </c>
      <c r="F40" s="70" t="s">
        <v>11</v>
      </c>
      <c r="G40" s="70">
        <v>1</v>
      </c>
      <c r="H40" s="71">
        <v>139</v>
      </c>
      <c r="I40" s="72">
        <f t="shared" si="0"/>
        <v>139</v>
      </c>
      <c r="J40" s="71" t="s">
        <v>12</v>
      </c>
    </row>
    <row r="41" spans="1:10" ht="18.75">
      <c r="A41" s="53"/>
      <c r="B41" s="59"/>
      <c r="C41" s="53"/>
      <c r="D41" s="52"/>
      <c r="E41" s="76" t="s">
        <v>63</v>
      </c>
      <c r="F41" s="53" t="s">
        <v>11</v>
      </c>
      <c r="G41" s="53">
        <v>1</v>
      </c>
      <c r="H41" s="52">
        <v>23.33</v>
      </c>
      <c r="I41" s="61">
        <f t="shared" si="0"/>
        <v>23.33</v>
      </c>
      <c r="J41" s="52" t="s">
        <v>12</v>
      </c>
    </row>
    <row r="42" spans="1:10" ht="18.75">
      <c r="A42" s="70"/>
      <c r="B42" s="69"/>
      <c r="C42" s="70"/>
      <c r="D42" s="71"/>
      <c r="E42" s="77" t="s">
        <v>63</v>
      </c>
      <c r="F42" s="70" t="s">
        <v>11</v>
      </c>
      <c r="G42" s="70">
        <v>1</v>
      </c>
      <c r="H42" s="71">
        <v>23.33</v>
      </c>
      <c r="I42" s="72">
        <f t="shared" si="0"/>
        <v>23.33</v>
      </c>
      <c r="J42" s="71" t="s">
        <v>12</v>
      </c>
    </row>
    <row r="43" spans="1:10" ht="18.75">
      <c r="A43" s="53"/>
      <c r="B43" s="53"/>
      <c r="C43" s="58"/>
      <c r="D43" s="53"/>
      <c r="E43" s="86" t="s">
        <v>64</v>
      </c>
      <c r="F43" s="53" t="s">
        <v>11</v>
      </c>
      <c r="G43" s="53">
        <v>1</v>
      </c>
      <c r="H43" s="52">
        <v>154</v>
      </c>
      <c r="I43" s="61">
        <f t="shared" si="0"/>
        <v>154</v>
      </c>
      <c r="J43" s="52" t="s">
        <v>12</v>
      </c>
    </row>
    <row r="44" spans="1:10" ht="18.75">
      <c r="A44" s="69"/>
      <c r="B44" s="70"/>
      <c r="C44" s="74"/>
      <c r="D44" s="70"/>
      <c r="E44" s="87" t="s">
        <v>63</v>
      </c>
      <c r="F44" s="70" t="s">
        <v>11</v>
      </c>
      <c r="G44" s="70">
        <v>1</v>
      </c>
      <c r="H44" s="71">
        <v>23.33</v>
      </c>
      <c r="I44" s="72">
        <f t="shared" si="0"/>
        <v>23.33</v>
      </c>
      <c r="J44" s="71" t="s">
        <v>12</v>
      </c>
    </row>
    <row r="45" spans="1:10" ht="18.75">
      <c r="A45" s="59"/>
      <c r="B45" s="53"/>
      <c r="C45" s="58"/>
      <c r="D45" s="53"/>
      <c r="E45" s="86" t="s">
        <v>63</v>
      </c>
      <c r="F45" s="53" t="s">
        <v>11</v>
      </c>
      <c r="G45" s="53">
        <v>1</v>
      </c>
      <c r="H45" s="52">
        <v>23.33</v>
      </c>
      <c r="I45" s="61">
        <f t="shared" si="0"/>
        <v>23.33</v>
      </c>
      <c r="J45" s="52" t="s">
        <v>12</v>
      </c>
    </row>
    <row r="46" spans="1:10" ht="18.75">
      <c r="A46" s="69"/>
      <c r="B46" s="70"/>
      <c r="C46" s="74"/>
      <c r="D46" s="70"/>
      <c r="E46" s="87" t="s">
        <v>63</v>
      </c>
      <c r="F46" s="70" t="s">
        <v>11</v>
      </c>
      <c r="G46" s="70">
        <v>1</v>
      </c>
      <c r="H46" s="71">
        <v>23.33</v>
      </c>
      <c r="I46" s="72">
        <f t="shared" si="0"/>
        <v>23.33</v>
      </c>
      <c r="J46" s="71" t="s">
        <v>12</v>
      </c>
    </row>
    <row r="47" spans="1:10" ht="18.75">
      <c r="A47" s="59"/>
      <c r="B47" s="53"/>
      <c r="C47" s="58"/>
      <c r="D47" s="53"/>
      <c r="E47" s="86" t="s">
        <v>65</v>
      </c>
      <c r="F47" s="53" t="s">
        <v>13</v>
      </c>
      <c r="G47" s="53">
        <v>0.058</v>
      </c>
      <c r="H47" s="52">
        <v>249</v>
      </c>
      <c r="I47" s="61">
        <f t="shared" si="0"/>
        <v>14.442</v>
      </c>
      <c r="J47" s="52" t="s">
        <v>12</v>
      </c>
    </row>
    <row r="48" spans="1:10" ht="18.75">
      <c r="A48" s="69"/>
      <c r="B48" s="70"/>
      <c r="C48" s="74"/>
      <c r="D48" s="70"/>
      <c r="E48" s="87" t="s">
        <v>66</v>
      </c>
      <c r="F48" s="70" t="s">
        <v>11</v>
      </c>
      <c r="G48" s="70">
        <v>1</v>
      </c>
      <c r="H48" s="71">
        <v>34.9</v>
      </c>
      <c r="I48" s="72">
        <f t="shared" si="0"/>
        <v>34.9</v>
      </c>
      <c r="J48" s="71" t="s">
        <v>12</v>
      </c>
    </row>
    <row r="49" spans="1:10" ht="18.75">
      <c r="A49" s="59"/>
      <c r="B49" s="53"/>
      <c r="C49" s="58"/>
      <c r="D49" s="53"/>
      <c r="E49" s="92" t="s">
        <v>67</v>
      </c>
      <c r="F49" s="53" t="s">
        <v>11</v>
      </c>
      <c r="G49" s="52">
        <v>1</v>
      </c>
      <c r="H49" s="52">
        <v>34.9</v>
      </c>
      <c r="I49" s="61">
        <f t="shared" si="0"/>
        <v>34.9</v>
      </c>
      <c r="J49" s="52" t="s">
        <v>12</v>
      </c>
    </row>
    <row r="50" spans="1:10" ht="18.75">
      <c r="A50" s="69"/>
      <c r="B50" s="70"/>
      <c r="C50" s="74"/>
      <c r="D50" s="70"/>
      <c r="E50" s="85" t="s">
        <v>68</v>
      </c>
      <c r="F50" s="70" t="s">
        <v>11</v>
      </c>
      <c r="G50" s="74">
        <v>1</v>
      </c>
      <c r="H50" s="79">
        <v>169.9</v>
      </c>
      <c r="I50" s="72">
        <f t="shared" si="0"/>
        <v>169.9</v>
      </c>
      <c r="J50" s="71" t="s">
        <v>12</v>
      </c>
    </row>
    <row r="51" spans="1:10" ht="18.75">
      <c r="A51" s="59"/>
      <c r="B51" s="53"/>
      <c r="C51" s="58"/>
      <c r="D51" s="53"/>
      <c r="E51" s="92" t="s">
        <v>69</v>
      </c>
      <c r="F51" s="53" t="s">
        <v>11</v>
      </c>
      <c r="G51" s="58">
        <v>1</v>
      </c>
      <c r="H51" s="53">
        <v>169.9</v>
      </c>
      <c r="I51" s="61">
        <f t="shared" si="0"/>
        <v>169.9</v>
      </c>
      <c r="J51" s="52" t="s">
        <v>12</v>
      </c>
    </row>
    <row r="52" spans="1:10" ht="18.75">
      <c r="A52" s="69"/>
      <c r="B52" s="70"/>
      <c r="C52" s="74"/>
      <c r="D52" s="70"/>
      <c r="E52" s="85" t="s">
        <v>69</v>
      </c>
      <c r="F52" s="70" t="s">
        <v>11</v>
      </c>
      <c r="G52" s="74">
        <v>1</v>
      </c>
      <c r="H52" s="70">
        <v>169.9</v>
      </c>
      <c r="I52" s="72">
        <f t="shared" si="0"/>
        <v>169.9</v>
      </c>
      <c r="J52" s="71" t="s">
        <v>12</v>
      </c>
    </row>
    <row r="53" spans="1:10" ht="18.75">
      <c r="A53" s="59"/>
      <c r="B53" s="53"/>
      <c r="C53" s="58"/>
      <c r="D53" s="53"/>
      <c r="E53" s="92" t="s">
        <v>70</v>
      </c>
      <c r="F53" s="53" t="s">
        <v>11</v>
      </c>
      <c r="G53" s="58">
        <v>1</v>
      </c>
      <c r="H53" s="53">
        <v>94.99</v>
      </c>
      <c r="I53" s="61">
        <f t="shared" si="0"/>
        <v>94.99</v>
      </c>
      <c r="J53" s="52" t="s">
        <v>12</v>
      </c>
    </row>
    <row r="54" spans="1:10" ht="18.75">
      <c r="A54" s="69"/>
      <c r="B54" s="70"/>
      <c r="C54" s="74"/>
      <c r="D54" s="70"/>
      <c r="E54" s="85" t="s">
        <v>71</v>
      </c>
      <c r="F54" s="70" t="s">
        <v>11</v>
      </c>
      <c r="G54" s="74">
        <v>1</v>
      </c>
      <c r="H54" s="70">
        <v>278.4</v>
      </c>
      <c r="I54" s="72">
        <f t="shared" si="0"/>
        <v>278.4</v>
      </c>
      <c r="J54" s="71" t="s">
        <v>12</v>
      </c>
    </row>
    <row r="55" spans="1:10" ht="18.75">
      <c r="A55" s="59"/>
      <c r="B55" s="53"/>
      <c r="C55" s="58"/>
      <c r="D55" s="53"/>
      <c r="E55" s="92" t="s">
        <v>72</v>
      </c>
      <c r="F55" s="53" t="s">
        <v>11</v>
      </c>
      <c r="G55" s="58">
        <v>1</v>
      </c>
      <c r="H55" s="53">
        <v>29.9</v>
      </c>
      <c r="I55" s="61">
        <f t="shared" si="0"/>
        <v>29.9</v>
      </c>
      <c r="J55" s="52" t="s">
        <v>12</v>
      </c>
    </row>
    <row r="56" spans="1:10" ht="18.75">
      <c r="A56" s="69"/>
      <c r="B56" s="70"/>
      <c r="C56" s="74"/>
      <c r="D56" s="70"/>
      <c r="E56" s="85" t="s">
        <v>72</v>
      </c>
      <c r="F56" s="70" t="s">
        <v>11</v>
      </c>
      <c r="G56" s="74">
        <v>1</v>
      </c>
      <c r="H56" s="70">
        <v>29.9</v>
      </c>
      <c r="I56" s="72">
        <f t="shared" si="0"/>
        <v>29.9</v>
      </c>
      <c r="J56" s="71" t="s">
        <v>12</v>
      </c>
    </row>
    <row r="57" spans="1:10" ht="18.75">
      <c r="A57" s="59"/>
      <c r="B57" s="53"/>
      <c r="C57" s="58"/>
      <c r="D57" s="53"/>
      <c r="E57" s="92" t="s">
        <v>73</v>
      </c>
      <c r="F57" s="53" t="s">
        <v>11</v>
      </c>
      <c r="G57" s="58">
        <v>1</v>
      </c>
      <c r="H57" s="53">
        <v>29.9</v>
      </c>
      <c r="I57" s="61">
        <f t="shared" si="0"/>
        <v>29.9</v>
      </c>
      <c r="J57" s="52" t="s">
        <v>12</v>
      </c>
    </row>
    <row r="58" spans="1:10" ht="18.75">
      <c r="A58" s="69"/>
      <c r="B58" s="70"/>
      <c r="C58" s="74"/>
      <c r="D58" s="70"/>
      <c r="E58" s="85" t="s">
        <v>73</v>
      </c>
      <c r="F58" s="70" t="s">
        <v>11</v>
      </c>
      <c r="G58" s="74">
        <v>1</v>
      </c>
      <c r="H58" s="70">
        <v>29.9</v>
      </c>
      <c r="I58" s="72">
        <f t="shared" si="0"/>
        <v>29.9</v>
      </c>
      <c r="J58" s="71" t="s">
        <v>12</v>
      </c>
    </row>
    <row r="59" spans="1:10" ht="18.75">
      <c r="A59" s="59"/>
      <c r="B59" s="53"/>
      <c r="C59" s="58"/>
      <c r="D59" s="53"/>
      <c r="E59" s="92" t="s">
        <v>74</v>
      </c>
      <c r="F59" s="53" t="s">
        <v>11</v>
      </c>
      <c r="G59" s="58">
        <v>1</v>
      </c>
      <c r="H59" s="53">
        <v>29.9</v>
      </c>
      <c r="I59" s="61">
        <f t="shared" si="0"/>
        <v>29.9</v>
      </c>
      <c r="J59" s="52" t="s">
        <v>12</v>
      </c>
    </row>
    <row r="60" spans="1:10" ht="18.75">
      <c r="A60" s="69"/>
      <c r="B60" s="70"/>
      <c r="C60" s="74"/>
      <c r="D60" s="70"/>
      <c r="E60" s="85" t="s">
        <v>72</v>
      </c>
      <c r="F60" s="70" t="s">
        <v>11</v>
      </c>
      <c r="G60" s="74">
        <v>1</v>
      </c>
      <c r="H60" s="70">
        <v>29.9</v>
      </c>
      <c r="I60" s="72">
        <f t="shared" si="0"/>
        <v>29.9</v>
      </c>
      <c r="J60" s="71" t="s">
        <v>12</v>
      </c>
    </row>
    <row r="61" spans="1:10" ht="18.75">
      <c r="A61" s="59"/>
      <c r="B61" s="53"/>
      <c r="C61" s="58"/>
      <c r="D61" s="53"/>
      <c r="E61" s="92" t="s">
        <v>75</v>
      </c>
      <c r="F61" s="53" t="s">
        <v>11</v>
      </c>
      <c r="G61" s="58">
        <v>1</v>
      </c>
      <c r="H61" s="53">
        <v>278.4</v>
      </c>
      <c r="I61" s="61">
        <f t="shared" si="0"/>
        <v>278.4</v>
      </c>
      <c r="J61" s="52" t="s">
        <v>12</v>
      </c>
    </row>
    <row r="62" spans="1:10" ht="18.75">
      <c r="A62" s="69"/>
      <c r="B62" s="70"/>
      <c r="C62" s="74"/>
      <c r="D62" s="70"/>
      <c r="E62" s="85" t="s">
        <v>76</v>
      </c>
      <c r="F62" s="70" t="s">
        <v>11</v>
      </c>
      <c r="G62" s="74">
        <v>1</v>
      </c>
      <c r="H62" s="70">
        <v>75.11</v>
      </c>
      <c r="I62" s="72">
        <f t="shared" si="0"/>
        <v>75.11</v>
      </c>
      <c r="J62" s="79" t="s">
        <v>12</v>
      </c>
    </row>
    <row r="63" spans="1:10" ht="18.75">
      <c r="A63" s="59"/>
      <c r="B63" s="53"/>
      <c r="C63" s="58"/>
      <c r="D63" s="53"/>
      <c r="E63" s="92" t="s">
        <v>67</v>
      </c>
      <c r="F63" s="53" t="s">
        <v>11</v>
      </c>
      <c r="G63" s="58">
        <v>1</v>
      </c>
      <c r="H63" s="53">
        <v>34.9</v>
      </c>
      <c r="I63" s="61">
        <f t="shared" si="0"/>
        <v>34.9</v>
      </c>
      <c r="J63" s="53" t="s">
        <v>12</v>
      </c>
    </row>
    <row r="64" spans="1:10" ht="18.75">
      <c r="A64" s="69"/>
      <c r="B64" s="70"/>
      <c r="C64" s="74"/>
      <c r="D64" s="70"/>
      <c r="E64" s="85" t="s">
        <v>77</v>
      </c>
      <c r="F64" s="70" t="s">
        <v>11</v>
      </c>
      <c r="G64" s="74">
        <v>1</v>
      </c>
      <c r="H64" s="70">
        <v>169.9</v>
      </c>
      <c r="I64" s="72">
        <f t="shared" si="0"/>
        <v>169.9</v>
      </c>
      <c r="J64" s="70" t="s">
        <v>12</v>
      </c>
    </row>
    <row r="65" spans="1:10" ht="18.75">
      <c r="A65" s="59"/>
      <c r="B65" s="53"/>
      <c r="C65" s="58"/>
      <c r="D65" s="53"/>
      <c r="E65" s="92" t="s">
        <v>78</v>
      </c>
      <c r="F65" s="53" t="s">
        <v>11</v>
      </c>
      <c r="G65" s="58">
        <v>1</v>
      </c>
      <c r="H65" s="53">
        <v>75.11</v>
      </c>
      <c r="I65" s="67">
        <f t="shared" si="0"/>
        <v>75.11</v>
      </c>
      <c r="J65" s="53" t="s">
        <v>12</v>
      </c>
    </row>
    <row r="66" spans="1:10" ht="18.75">
      <c r="A66" s="88"/>
      <c r="B66" s="79"/>
      <c r="C66" s="74"/>
      <c r="D66" s="79"/>
      <c r="E66" s="85" t="s">
        <v>75</v>
      </c>
      <c r="F66" s="70" t="s">
        <v>11</v>
      </c>
      <c r="G66" s="74">
        <v>1</v>
      </c>
      <c r="H66" s="70">
        <v>278.4</v>
      </c>
      <c r="I66" s="93">
        <f t="shared" si="0"/>
        <v>278.4</v>
      </c>
      <c r="J66" s="54" t="s">
        <v>12</v>
      </c>
    </row>
    <row r="67" spans="1:10" ht="18.75">
      <c r="A67" s="53"/>
      <c r="B67" s="53"/>
      <c r="C67" s="53"/>
      <c r="D67" s="53"/>
      <c r="E67" s="92" t="s">
        <v>79</v>
      </c>
      <c r="F67" s="53" t="s">
        <v>11</v>
      </c>
      <c r="G67" s="58">
        <v>1</v>
      </c>
      <c r="H67" s="53">
        <v>169.9</v>
      </c>
      <c r="I67" s="67">
        <f t="shared" si="0"/>
        <v>169.9</v>
      </c>
      <c r="J67" s="52" t="s">
        <v>12</v>
      </c>
    </row>
    <row r="68" spans="1:10" ht="18.75">
      <c r="A68" s="96"/>
      <c r="B68" s="79"/>
      <c r="C68" s="79"/>
      <c r="D68" s="79"/>
      <c r="E68" s="85" t="s">
        <v>80</v>
      </c>
      <c r="F68" s="79" t="s">
        <v>11</v>
      </c>
      <c r="G68" s="74">
        <v>1</v>
      </c>
      <c r="H68" s="79">
        <v>34.9</v>
      </c>
      <c r="I68" s="94">
        <f t="shared" si="0"/>
        <v>34.9</v>
      </c>
      <c r="J68" s="79" t="s">
        <v>12</v>
      </c>
    </row>
    <row r="69" spans="1:10" ht="18.75">
      <c r="A69" s="59"/>
      <c r="B69" s="53"/>
      <c r="C69" s="53"/>
      <c r="D69" s="53"/>
      <c r="E69" s="92" t="s">
        <v>81</v>
      </c>
      <c r="F69" s="53" t="s">
        <v>11</v>
      </c>
      <c r="G69" s="58">
        <v>1</v>
      </c>
      <c r="H69" s="53">
        <v>278.4</v>
      </c>
      <c r="I69" s="95">
        <f t="shared" si="0"/>
        <v>278.4</v>
      </c>
      <c r="J69" s="53" t="s">
        <v>12</v>
      </c>
    </row>
    <row r="70" spans="1:10" ht="18.75">
      <c r="A70" s="97"/>
      <c r="B70" s="53"/>
      <c r="C70" s="53"/>
      <c r="D70" s="53"/>
      <c r="E70" s="92" t="s">
        <v>79</v>
      </c>
      <c r="F70" s="53" t="s">
        <v>11</v>
      </c>
      <c r="G70" s="58">
        <v>1</v>
      </c>
      <c r="H70" s="53">
        <v>169.9</v>
      </c>
      <c r="I70" s="95">
        <f t="shared" si="0"/>
        <v>169.9</v>
      </c>
      <c r="J70" s="53" t="s">
        <v>12</v>
      </c>
    </row>
    <row r="71" spans="1:10" ht="18.75">
      <c r="A71" s="59"/>
      <c r="B71" s="53"/>
      <c r="C71" s="53"/>
      <c r="D71" s="53"/>
      <c r="E71" s="92" t="s">
        <v>82</v>
      </c>
      <c r="F71" s="53" t="s">
        <v>11</v>
      </c>
      <c r="G71" s="58">
        <v>1</v>
      </c>
      <c r="H71" s="53">
        <v>169.9</v>
      </c>
      <c r="I71" s="95">
        <f t="shared" si="0"/>
        <v>169.9</v>
      </c>
      <c r="J71" s="53" t="s">
        <v>12</v>
      </c>
    </row>
    <row r="72" spans="1:10" ht="18.75">
      <c r="A72" s="56"/>
      <c r="B72" s="54"/>
      <c r="C72" s="54"/>
      <c r="D72" s="54"/>
      <c r="E72" s="84" t="s">
        <v>83</v>
      </c>
      <c r="F72" s="54" t="s">
        <v>11</v>
      </c>
      <c r="G72" s="75">
        <v>1</v>
      </c>
      <c r="H72" s="54">
        <v>169.9</v>
      </c>
      <c r="I72" s="98">
        <f aca="true" t="shared" si="1" ref="I72:I87">G72*H72</f>
        <v>169.9</v>
      </c>
      <c r="J72" s="54" t="s">
        <v>12</v>
      </c>
    </row>
    <row r="73" spans="1:10" ht="18.75">
      <c r="A73" s="97"/>
      <c r="B73" s="53"/>
      <c r="C73" s="53"/>
      <c r="D73" s="53"/>
      <c r="E73" s="92" t="s">
        <v>84</v>
      </c>
      <c r="F73" s="53" t="s">
        <v>11</v>
      </c>
      <c r="G73" s="58">
        <v>1</v>
      </c>
      <c r="H73" s="53">
        <v>179</v>
      </c>
      <c r="I73" s="95">
        <f t="shared" si="1"/>
        <v>179</v>
      </c>
      <c r="J73" s="53" t="s">
        <v>12</v>
      </c>
    </row>
    <row r="74" spans="1:10" ht="18.75">
      <c r="A74" s="97"/>
      <c r="B74" s="53"/>
      <c r="C74" s="53"/>
      <c r="D74" s="53"/>
      <c r="E74" s="92" t="s">
        <v>85</v>
      </c>
      <c r="F74" s="53" t="s">
        <v>11</v>
      </c>
      <c r="G74" s="58">
        <v>1</v>
      </c>
      <c r="H74" s="53">
        <v>259</v>
      </c>
      <c r="I74" s="95">
        <f t="shared" si="1"/>
        <v>259</v>
      </c>
      <c r="J74" s="53" t="s">
        <v>12</v>
      </c>
    </row>
    <row r="75" spans="1:10" ht="18.75">
      <c r="A75" s="97"/>
      <c r="B75" s="53"/>
      <c r="C75" s="53"/>
      <c r="D75" s="53"/>
      <c r="E75" s="92" t="s">
        <v>86</v>
      </c>
      <c r="F75" s="53" t="s">
        <v>11</v>
      </c>
      <c r="G75" s="58">
        <v>1</v>
      </c>
      <c r="H75" s="53">
        <v>239</v>
      </c>
      <c r="I75" s="95">
        <f t="shared" si="1"/>
        <v>239</v>
      </c>
      <c r="J75" s="53" t="s">
        <v>12</v>
      </c>
    </row>
    <row r="76" spans="1:10" ht="18.75">
      <c r="A76" s="97"/>
      <c r="B76" s="53"/>
      <c r="C76" s="53"/>
      <c r="D76" s="53"/>
      <c r="E76" s="92" t="s">
        <v>87</v>
      </c>
      <c r="F76" s="53" t="s">
        <v>11</v>
      </c>
      <c r="G76" s="58">
        <v>1</v>
      </c>
      <c r="H76" s="53">
        <v>59.9</v>
      </c>
      <c r="I76" s="95">
        <f t="shared" si="1"/>
        <v>59.9</v>
      </c>
      <c r="J76" s="53" t="s">
        <v>12</v>
      </c>
    </row>
    <row r="77" spans="1:10" ht="18.75">
      <c r="A77" s="96"/>
      <c r="B77" s="70"/>
      <c r="C77" s="70"/>
      <c r="D77" s="70"/>
      <c r="E77" s="85" t="s">
        <v>88</v>
      </c>
      <c r="F77" s="70" t="s">
        <v>11</v>
      </c>
      <c r="G77" s="74">
        <v>1</v>
      </c>
      <c r="H77" s="70">
        <v>59.9</v>
      </c>
      <c r="I77" s="94">
        <f t="shared" si="1"/>
        <v>59.9</v>
      </c>
      <c r="J77" s="70" t="s">
        <v>12</v>
      </c>
    </row>
    <row r="78" spans="1:10" ht="18.75">
      <c r="A78" s="59"/>
      <c r="B78" s="53"/>
      <c r="C78" s="53"/>
      <c r="D78" s="53"/>
      <c r="E78" s="92" t="s">
        <v>89</v>
      </c>
      <c r="F78" s="53" t="s">
        <v>11</v>
      </c>
      <c r="G78" s="58">
        <v>1</v>
      </c>
      <c r="H78" s="53">
        <v>87.4</v>
      </c>
      <c r="I78" s="95">
        <f t="shared" si="1"/>
        <v>87.4</v>
      </c>
      <c r="J78" s="53" t="s">
        <v>12</v>
      </c>
    </row>
    <row r="79" spans="1:10" ht="18.75">
      <c r="A79" s="96"/>
      <c r="B79" s="70"/>
      <c r="C79" s="70"/>
      <c r="D79" s="70"/>
      <c r="E79" s="85" t="s">
        <v>90</v>
      </c>
      <c r="F79" s="70" t="s">
        <v>11</v>
      </c>
      <c r="G79" s="74">
        <v>1</v>
      </c>
      <c r="H79" s="70">
        <v>211.09</v>
      </c>
      <c r="I79" s="94">
        <f t="shared" si="1"/>
        <v>211.09</v>
      </c>
      <c r="J79" s="70" t="s">
        <v>12</v>
      </c>
    </row>
    <row r="80" spans="1:10" ht="18.75">
      <c r="A80" s="59"/>
      <c r="B80" s="53"/>
      <c r="C80" s="53"/>
      <c r="D80" s="53"/>
      <c r="E80" s="92" t="s">
        <v>91</v>
      </c>
      <c r="F80" s="53" t="s">
        <v>11</v>
      </c>
      <c r="G80" s="58">
        <v>1</v>
      </c>
      <c r="H80" s="53">
        <v>264</v>
      </c>
      <c r="I80" s="95">
        <f t="shared" si="1"/>
        <v>264</v>
      </c>
      <c r="J80" s="53" t="s">
        <v>12</v>
      </c>
    </row>
    <row r="81" spans="1:10" ht="18.75">
      <c r="A81" s="96"/>
      <c r="B81" s="70"/>
      <c r="C81" s="70"/>
      <c r="D81" s="70"/>
      <c r="E81" s="85" t="s">
        <v>92</v>
      </c>
      <c r="F81" s="70" t="s">
        <v>11</v>
      </c>
      <c r="G81" s="74">
        <v>1</v>
      </c>
      <c r="H81" s="70">
        <v>109.78</v>
      </c>
      <c r="I81" s="94">
        <f t="shared" si="1"/>
        <v>109.78</v>
      </c>
      <c r="J81" s="70" t="s">
        <v>12</v>
      </c>
    </row>
    <row r="82" spans="1:10" ht="18.75">
      <c r="A82" s="59"/>
      <c r="B82" s="53"/>
      <c r="C82" s="53"/>
      <c r="D82" s="53"/>
      <c r="E82" s="92" t="s">
        <v>93</v>
      </c>
      <c r="F82" s="53" t="s">
        <v>11</v>
      </c>
      <c r="G82" s="58">
        <v>1</v>
      </c>
      <c r="H82" s="53">
        <v>87.4</v>
      </c>
      <c r="I82" s="95">
        <f t="shared" si="1"/>
        <v>87.4</v>
      </c>
      <c r="J82" s="53" t="s">
        <v>12</v>
      </c>
    </row>
    <row r="83" spans="1:10" ht="37.5">
      <c r="A83" s="96"/>
      <c r="B83" s="70"/>
      <c r="C83" s="70"/>
      <c r="D83" s="70"/>
      <c r="E83" s="85" t="s">
        <v>94</v>
      </c>
      <c r="F83" s="70" t="s">
        <v>11</v>
      </c>
      <c r="G83" s="74">
        <v>1</v>
      </c>
      <c r="H83" s="70">
        <v>109</v>
      </c>
      <c r="I83" s="94">
        <f t="shared" si="1"/>
        <v>109</v>
      </c>
      <c r="J83" s="70" t="s">
        <v>186</v>
      </c>
    </row>
    <row r="84" spans="1:10" ht="18.75">
      <c r="A84" s="59"/>
      <c r="B84" s="53"/>
      <c r="C84" s="53"/>
      <c r="D84" s="53"/>
      <c r="E84" s="92" t="s">
        <v>95</v>
      </c>
      <c r="F84" s="53" t="s">
        <v>11</v>
      </c>
      <c r="G84" s="58">
        <v>1</v>
      </c>
      <c r="H84" s="53">
        <v>50.4</v>
      </c>
      <c r="I84" s="95">
        <f t="shared" si="1"/>
        <v>50.4</v>
      </c>
      <c r="J84" s="53" t="s">
        <v>12</v>
      </c>
    </row>
    <row r="85" spans="1:10" ht="18.75">
      <c r="A85" s="96"/>
      <c r="B85" s="70"/>
      <c r="C85" s="70"/>
      <c r="D85" s="70"/>
      <c r="E85" s="85" t="s">
        <v>95</v>
      </c>
      <c r="F85" s="70" t="s">
        <v>11</v>
      </c>
      <c r="G85" s="74">
        <v>1</v>
      </c>
      <c r="H85" s="70">
        <v>50.4</v>
      </c>
      <c r="I85" s="94">
        <f t="shared" si="1"/>
        <v>50.4</v>
      </c>
      <c r="J85" s="70" t="s">
        <v>12</v>
      </c>
    </row>
    <row r="86" spans="1:10" ht="18.75">
      <c r="A86" s="59"/>
      <c r="B86" s="53"/>
      <c r="C86" s="53"/>
      <c r="D86" s="53"/>
      <c r="E86" s="92" t="s">
        <v>93</v>
      </c>
      <c r="F86" s="53" t="s">
        <v>11</v>
      </c>
      <c r="G86" s="58">
        <v>1</v>
      </c>
      <c r="H86" s="53">
        <v>87.4</v>
      </c>
      <c r="I86" s="95">
        <f t="shared" si="1"/>
        <v>87.4</v>
      </c>
      <c r="J86" s="53" t="s">
        <v>12</v>
      </c>
    </row>
    <row r="87" spans="1:10" ht="18.75">
      <c r="A87" s="59"/>
      <c r="B87" s="53"/>
      <c r="C87" s="53"/>
      <c r="D87" s="53"/>
      <c r="E87" s="92" t="s">
        <v>96</v>
      </c>
      <c r="F87" s="53" t="s">
        <v>11</v>
      </c>
      <c r="G87" s="58">
        <v>1</v>
      </c>
      <c r="H87" s="53">
        <v>50.8</v>
      </c>
      <c r="I87" s="95">
        <f t="shared" si="1"/>
        <v>50.8</v>
      </c>
      <c r="J87" s="53" t="s">
        <v>12</v>
      </c>
    </row>
    <row r="88" spans="1:10" ht="18.75">
      <c r="A88" s="96"/>
      <c r="B88" s="70"/>
      <c r="C88" s="70"/>
      <c r="D88" s="70"/>
      <c r="E88" s="85"/>
      <c r="F88" s="99" t="s">
        <v>14</v>
      </c>
      <c r="G88" s="85"/>
      <c r="H88" s="85"/>
      <c r="I88" s="100">
        <f>SUM(I6:I87)</f>
        <v>9601.19103999999</v>
      </c>
      <c r="J88" s="70"/>
    </row>
    <row r="89" spans="1:10" ht="18.75">
      <c r="A89" s="53">
        <v>2</v>
      </c>
      <c r="B89" s="101">
        <v>42856</v>
      </c>
      <c r="C89" s="172" t="s">
        <v>41</v>
      </c>
      <c r="D89" s="174" t="s">
        <v>97</v>
      </c>
      <c r="E89" s="76" t="s">
        <v>98</v>
      </c>
      <c r="F89" s="53" t="s">
        <v>13</v>
      </c>
      <c r="G89" s="58">
        <v>0.585</v>
      </c>
      <c r="H89" s="53">
        <v>464.6</v>
      </c>
      <c r="I89" s="95">
        <f>G89*H89</f>
        <v>271.791</v>
      </c>
      <c r="J89" s="53" t="s">
        <v>12</v>
      </c>
    </row>
    <row r="90" spans="1:10" ht="18.75">
      <c r="A90" s="54"/>
      <c r="B90" s="75"/>
      <c r="C90" s="173"/>
      <c r="D90" s="175"/>
      <c r="E90" s="63" t="s">
        <v>98</v>
      </c>
      <c r="F90" s="54" t="s">
        <v>13</v>
      </c>
      <c r="G90" s="75">
        <v>0.604</v>
      </c>
      <c r="H90" s="54">
        <v>464.6</v>
      </c>
      <c r="I90" s="98">
        <f aca="true" t="shared" si="2" ref="I90:I129">G90*H90</f>
        <v>280.6184</v>
      </c>
      <c r="J90" s="54" t="s">
        <v>12</v>
      </c>
    </row>
    <row r="91" spans="1:10" ht="18.75">
      <c r="A91" s="89"/>
      <c r="B91" s="58"/>
      <c r="C91" s="53"/>
      <c r="D91" s="58"/>
      <c r="E91" s="76" t="s">
        <v>99</v>
      </c>
      <c r="F91" s="53" t="s">
        <v>11</v>
      </c>
      <c r="G91" s="58">
        <v>14</v>
      </c>
      <c r="H91" s="53">
        <v>16.9</v>
      </c>
      <c r="I91" s="95">
        <f t="shared" si="2"/>
        <v>236.59999999999997</v>
      </c>
      <c r="J91" s="53" t="s">
        <v>12</v>
      </c>
    </row>
    <row r="92" spans="1:10" ht="18.75">
      <c r="A92" s="53"/>
      <c r="B92" s="80"/>
      <c r="C92" s="79"/>
      <c r="D92" s="80"/>
      <c r="E92" s="102" t="s">
        <v>98</v>
      </c>
      <c r="F92" s="79" t="s">
        <v>13</v>
      </c>
      <c r="G92" s="80">
        <v>0.61</v>
      </c>
      <c r="H92" s="79">
        <v>464.6</v>
      </c>
      <c r="I92" s="103">
        <f t="shared" si="2"/>
        <v>283.406</v>
      </c>
      <c r="J92" s="53" t="s">
        <v>12</v>
      </c>
    </row>
    <row r="93" spans="1:10" ht="18.75">
      <c r="A93" s="54"/>
      <c r="B93" s="59"/>
      <c r="C93" s="53"/>
      <c r="D93" s="58"/>
      <c r="E93" s="76" t="s">
        <v>98</v>
      </c>
      <c r="F93" s="53" t="s">
        <v>13</v>
      </c>
      <c r="G93" s="58">
        <v>0.588</v>
      </c>
      <c r="H93" s="53">
        <v>464.6</v>
      </c>
      <c r="I93" s="61">
        <f t="shared" si="2"/>
        <v>273.1848</v>
      </c>
      <c r="J93" s="54" t="s">
        <v>12</v>
      </c>
    </row>
    <row r="94" spans="1:10" ht="18.75">
      <c r="A94" s="89"/>
      <c r="B94" s="58"/>
      <c r="C94" s="53"/>
      <c r="D94" s="58"/>
      <c r="E94" s="76" t="s">
        <v>100</v>
      </c>
      <c r="F94" s="53" t="s">
        <v>11</v>
      </c>
      <c r="G94" s="58">
        <v>1</v>
      </c>
      <c r="H94" s="53">
        <v>50.8</v>
      </c>
      <c r="I94" s="95">
        <f t="shared" si="2"/>
        <v>50.8</v>
      </c>
      <c r="J94" s="53" t="s">
        <v>12</v>
      </c>
    </row>
    <row r="95" spans="1:10" ht="18.75">
      <c r="A95" s="53"/>
      <c r="B95" s="58"/>
      <c r="C95" s="53"/>
      <c r="D95" s="58"/>
      <c r="E95" s="76" t="s">
        <v>101</v>
      </c>
      <c r="F95" s="53" t="s">
        <v>13</v>
      </c>
      <c r="G95" s="58">
        <v>0.258</v>
      </c>
      <c r="H95" s="53">
        <v>337.98</v>
      </c>
      <c r="I95" s="95">
        <f t="shared" si="2"/>
        <v>87.19884</v>
      </c>
      <c r="J95" s="53" t="s">
        <v>12</v>
      </c>
    </row>
    <row r="96" spans="1:10" ht="18.75">
      <c r="A96" s="90"/>
      <c r="B96" s="74"/>
      <c r="C96" s="70"/>
      <c r="D96" s="74"/>
      <c r="E96" s="77" t="s">
        <v>101</v>
      </c>
      <c r="F96" s="70" t="s">
        <v>13</v>
      </c>
      <c r="G96" s="74">
        <v>0.288</v>
      </c>
      <c r="H96" s="70">
        <v>338.02</v>
      </c>
      <c r="I96" s="94">
        <f t="shared" si="2"/>
        <v>97.34975999999999</v>
      </c>
      <c r="J96" s="70" t="s">
        <v>12</v>
      </c>
    </row>
    <row r="97" spans="1:10" ht="18.75">
      <c r="A97" s="53"/>
      <c r="B97" s="58"/>
      <c r="C97" s="53"/>
      <c r="D97" s="58"/>
      <c r="E97" s="76" t="s">
        <v>101</v>
      </c>
      <c r="F97" s="53" t="s">
        <v>13</v>
      </c>
      <c r="G97" s="58">
        <v>0.29</v>
      </c>
      <c r="H97" s="53">
        <v>338</v>
      </c>
      <c r="I97" s="95">
        <f t="shared" si="2"/>
        <v>98.02</v>
      </c>
      <c r="J97" s="53" t="s">
        <v>12</v>
      </c>
    </row>
    <row r="98" spans="1:10" ht="18.75">
      <c r="A98" s="89"/>
      <c r="B98" s="58"/>
      <c r="C98" s="53"/>
      <c r="D98" s="58"/>
      <c r="E98" s="76" t="s">
        <v>102</v>
      </c>
      <c r="F98" s="53" t="s">
        <v>11</v>
      </c>
      <c r="G98" s="58">
        <v>1</v>
      </c>
      <c r="H98" s="53">
        <v>267.89</v>
      </c>
      <c r="I98" s="95">
        <f t="shared" si="2"/>
        <v>267.89</v>
      </c>
      <c r="J98" s="53" t="s">
        <v>12</v>
      </c>
    </row>
    <row r="99" spans="1:10" ht="18.75">
      <c r="A99" s="90"/>
      <c r="B99" s="74"/>
      <c r="C99" s="70"/>
      <c r="D99" s="74"/>
      <c r="E99" s="77" t="s">
        <v>103</v>
      </c>
      <c r="F99" s="70" t="s">
        <v>11</v>
      </c>
      <c r="G99" s="74">
        <v>10</v>
      </c>
      <c r="H99" s="70">
        <v>16.9</v>
      </c>
      <c r="I99" s="94">
        <f t="shared" si="2"/>
        <v>169</v>
      </c>
      <c r="J99" s="70" t="s">
        <v>12</v>
      </c>
    </row>
    <row r="100" spans="1:10" ht="18.75">
      <c r="A100" s="53"/>
      <c r="B100" s="58"/>
      <c r="C100" s="53"/>
      <c r="D100" s="58"/>
      <c r="E100" s="76" t="s">
        <v>104</v>
      </c>
      <c r="F100" s="53" t="s">
        <v>11</v>
      </c>
      <c r="G100" s="58">
        <v>1</v>
      </c>
      <c r="H100" s="53">
        <v>232.4</v>
      </c>
      <c r="I100" s="95">
        <f t="shared" si="2"/>
        <v>232.4</v>
      </c>
      <c r="J100" s="53" t="s">
        <v>12</v>
      </c>
    </row>
    <row r="101" spans="1:10" ht="18.75">
      <c r="A101" s="90"/>
      <c r="B101" s="74"/>
      <c r="C101" s="70"/>
      <c r="D101" s="74"/>
      <c r="E101" s="77" t="s">
        <v>105</v>
      </c>
      <c r="F101" s="70" t="s">
        <v>11</v>
      </c>
      <c r="G101" s="74">
        <v>1</v>
      </c>
      <c r="H101" s="70">
        <v>232.4</v>
      </c>
      <c r="I101" s="94">
        <f t="shared" si="2"/>
        <v>232.4</v>
      </c>
      <c r="J101" s="70" t="s">
        <v>12</v>
      </c>
    </row>
    <row r="102" spans="1:10" ht="18.75">
      <c r="A102" s="53"/>
      <c r="B102" s="58"/>
      <c r="C102" s="53"/>
      <c r="D102" s="58"/>
      <c r="E102" s="76" t="s">
        <v>106</v>
      </c>
      <c r="F102" s="53" t="s">
        <v>11</v>
      </c>
      <c r="G102" s="58">
        <v>1</v>
      </c>
      <c r="H102" s="53">
        <v>77.64</v>
      </c>
      <c r="I102" s="95">
        <f t="shared" si="2"/>
        <v>77.64</v>
      </c>
      <c r="J102" s="53" t="s">
        <v>12</v>
      </c>
    </row>
    <row r="103" spans="1:10" ht="18.75">
      <c r="A103" s="90"/>
      <c r="B103" s="74"/>
      <c r="C103" s="70"/>
      <c r="D103" s="74"/>
      <c r="E103" s="77" t="s">
        <v>107</v>
      </c>
      <c r="F103" s="70" t="s">
        <v>11</v>
      </c>
      <c r="G103" s="74">
        <v>1</v>
      </c>
      <c r="H103" s="70">
        <v>65.9</v>
      </c>
      <c r="I103" s="94">
        <f t="shared" si="2"/>
        <v>65.9</v>
      </c>
      <c r="J103" s="70" t="s">
        <v>12</v>
      </c>
    </row>
    <row r="104" spans="1:10" ht="18.75">
      <c r="A104" s="53"/>
      <c r="B104" s="58"/>
      <c r="C104" s="53"/>
      <c r="D104" s="58"/>
      <c r="E104" s="76" t="s">
        <v>104</v>
      </c>
      <c r="F104" s="53" t="s">
        <v>11</v>
      </c>
      <c r="G104" s="58">
        <v>1</v>
      </c>
      <c r="H104" s="53">
        <v>232.4</v>
      </c>
      <c r="I104" s="95">
        <f t="shared" si="2"/>
        <v>232.4</v>
      </c>
      <c r="J104" s="53" t="s">
        <v>12</v>
      </c>
    </row>
    <row r="105" spans="1:10" ht="18.75">
      <c r="A105" s="90"/>
      <c r="B105" s="74"/>
      <c r="C105" s="70"/>
      <c r="D105" s="74"/>
      <c r="E105" s="77" t="s">
        <v>106</v>
      </c>
      <c r="F105" s="70" t="s">
        <v>11</v>
      </c>
      <c r="G105" s="74">
        <v>1</v>
      </c>
      <c r="H105" s="70">
        <v>77.64</v>
      </c>
      <c r="I105" s="94">
        <f t="shared" si="2"/>
        <v>77.64</v>
      </c>
      <c r="J105" s="70" t="s">
        <v>12</v>
      </c>
    </row>
    <row r="106" spans="1:10" ht="18.75">
      <c r="A106" s="53"/>
      <c r="B106" s="58"/>
      <c r="C106" s="53"/>
      <c r="D106" s="58"/>
      <c r="E106" s="76" t="s">
        <v>104</v>
      </c>
      <c r="F106" s="53" t="s">
        <v>11</v>
      </c>
      <c r="G106" s="58">
        <v>1</v>
      </c>
      <c r="H106" s="53">
        <v>232.4</v>
      </c>
      <c r="I106" s="95">
        <f t="shared" si="2"/>
        <v>232.4</v>
      </c>
      <c r="J106" s="53" t="s">
        <v>12</v>
      </c>
    </row>
    <row r="107" spans="1:10" ht="18.75">
      <c r="A107" s="90"/>
      <c r="B107" s="74"/>
      <c r="C107" s="70"/>
      <c r="D107" s="74"/>
      <c r="E107" s="77" t="s">
        <v>108</v>
      </c>
      <c r="F107" s="70" t="s">
        <v>11</v>
      </c>
      <c r="G107" s="74">
        <v>1</v>
      </c>
      <c r="H107" s="70">
        <v>65.9</v>
      </c>
      <c r="I107" s="94">
        <f t="shared" si="2"/>
        <v>65.9</v>
      </c>
      <c r="J107" s="70" t="s">
        <v>12</v>
      </c>
    </row>
    <row r="108" spans="1:10" ht="18.75">
      <c r="A108" s="53"/>
      <c r="B108" s="58"/>
      <c r="C108" s="53"/>
      <c r="D108" s="58"/>
      <c r="E108" s="76" t="s">
        <v>104</v>
      </c>
      <c r="F108" s="53" t="s">
        <v>11</v>
      </c>
      <c r="G108" s="58">
        <v>1</v>
      </c>
      <c r="H108" s="53">
        <v>232.4</v>
      </c>
      <c r="I108" s="95">
        <f t="shared" si="2"/>
        <v>232.4</v>
      </c>
      <c r="J108" s="53" t="s">
        <v>12</v>
      </c>
    </row>
    <row r="109" spans="1:10" ht="18.75">
      <c r="A109" s="79"/>
      <c r="B109" s="80"/>
      <c r="C109" s="79"/>
      <c r="D109" s="80"/>
      <c r="E109" s="102" t="s">
        <v>107</v>
      </c>
      <c r="F109" s="79" t="s">
        <v>11</v>
      </c>
      <c r="G109" s="80">
        <v>1</v>
      </c>
      <c r="H109" s="79">
        <v>65.9</v>
      </c>
      <c r="I109" s="103">
        <f t="shared" si="2"/>
        <v>65.9</v>
      </c>
      <c r="J109" s="79" t="s">
        <v>12</v>
      </c>
    </row>
    <row r="110" spans="1:10" ht="18.75">
      <c r="A110" s="53"/>
      <c r="B110" s="58"/>
      <c r="C110" s="53"/>
      <c r="D110" s="58"/>
      <c r="E110" s="76" t="s">
        <v>104</v>
      </c>
      <c r="F110" s="53" t="s">
        <v>11</v>
      </c>
      <c r="G110" s="58">
        <v>1</v>
      </c>
      <c r="H110" s="53">
        <v>232.4</v>
      </c>
      <c r="I110" s="95">
        <f t="shared" si="2"/>
        <v>232.4</v>
      </c>
      <c r="J110" s="53" t="s">
        <v>12</v>
      </c>
    </row>
    <row r="111" spans="1:10" ht="18.75">
      <c r="A111" s="53"/>
      <c r="B111" s="58"/>
      <c r="C111" s="53"/>
      <c r="D111" s="58"/>
      <c r="E111" s="76" t="s">
        <v>104</v>
      </c>
      <c r="F111" s="53" t="s">
        <v>11</v>
      </c>
      <c r="G111" s="58">
        <v>1</v>
      </c>
      <c r="H111" s="53">
        <v>232.4</v>
      </c>
      <c r="I111" s="95">
        <f t="shared" si="2"/>
        <v>232.4</v>
      </c>
      <c r="J111" s="53" t="s">
        <v>12</v>
      </c>
    </row>
    <row r="112" spans="1:10" ht="18.75">
      <c r="A112" s="53"/>
      <c r="B112" s="75"/>
      <c r="C112" s="54"/>
      <c r="D112" s="75"/>
      <c r="E112" s="63" t="s">
        <v>109</v>
      </c>
      <c r="F112" s="54" t="s">
        <v>11</v>
      </c>
      <c r="G112" s="75">
        <v>1</v>
      </c>
      <c r="H112" s="54">
        <v>34.4</v>
      </c>
      <c r="I112" s="98">
        <f t="shared" si="2"/>
        <v>34.4</v>
      </c>
      <c r="J112" s="54" t="s">
        <v>12</v>
      </c>
    </row>
    <row r="113" spans="1:10" ht="18.75">
      <c r="A113" s="53"/>
      <c r="B113" s="58"/>
      <c r="C113" s="53"/>
      <c r="D113" s="58"/>
      <c r="E113" s="76" t="s">
        <v>59</v>
      </c>
      <c r="F113" s="53" t="s">
        <v>11</v>
      </c>
      <c r="G113" s="58">
        <v>1</v>
      </c>
      <c r="H113" s="53">
        <v>95.64</v>
      </c>
      <c r="I113" s="95">
        <f t="shared" si="2"/>
        <v>95.64</v>
      </c>
      <c r="J113" s="53" t="s">
        <v>12</v>
      </c>
    </row>
    <row r="114" spans="1:10" ht="18.75">
      <c r="A114" s="53"/>
      <c r="B114" s="58"/>
      <c r="C114" s="53"/>
      <c r="D114" s="58"/>
      <c r="E114" s="76" t="s">
        <v>59</v>
      </c>
      <c r="F114" s="58" t="s">
        <v>11</v>
      </c>
      <c r="G114" s="53">
        <v>1</v>
      </c>
      <c r="H114" s="58">
        <v>95.64</v>
      </c>
      <c r="I114" s="67">
        <f t="shared" si="2"/>
        <v>95.64</v>
      </c>
      <c r="J114" s="55" t="s">
        <v>12</v>
      </c>
    </row>
    <row r="115" spans="1:10" ht="18.75">
      <c r="A115" s="53"/>
      <c r="B115" s="58"/>
      <c r="C115" s="53"/>
      <c r="D115" s="58"/>
      <c r="E115" s="76" t="s">
        <v>109</v>
      </c>
      <c r="F115" s="58" t="s">
        <v>11</v>
      </c>
      <c r="G115" s="53">
        <v>1</v>
      </c>
      <c r="H115" s="58">
        <v>34.4</v>
      </c>
      <c r="I115" s="67">
        <f t="shared" si="2"/>
        <v>34.4</v>
      </c>
      <c r="J115" s="52" t="s">
        <v>12</v>
      </c>
    </row>
    <row r="116" spans="1:10" ht="18.75">
      <c r="A116" s="79"/>
      <c r="B116" s="80"/>
      <c r="C116" s="79"/>
      <c r="D116" s="80"/>
      <c r="E116" s="102" t="s">
        <v>109</v>
      </c>
      <c r="F116" s="80" t="s">
        <v>11</v>
      </c>
      <c r="G116" s="79">
        <v>1</v>
      </c>
      <c r="H116" s="80">
        <v>34.4</v>
      </c>
      <c r="I116" s="106">
        <f t="shared" si="2"/>
        <v>34.4</v>
      </c>
      <c r="J116" s="79" t="s">
        <v>12</v>
      </c>
    </row>
    <row r="117" spans="1:10" ht="18.75">
      <c r="A117" s="53"/>
      <c r="B117" s="58"/>
      <c r="C117" s="53"/>
      <c r="D117" s="58"/>
      <c r="E117" s="76" t="s">
        <v>110</v>
      </c>
      <c r="F117" s="58" t="s">
        <v>11</v>
      </c>
      <c r="G117" s="53">
        <v>1</v>
      </c>
      <c r="H117" s="58">
        <v>34.4</v>
      </c>
      <c r="I117" s="107">
        <f t="shared" si="2"/>
        <v>34.4</v>
      </c>
      <c r="J117" s="53" t="s">
        <v>12</v>
      </c>
    </row>
    <row r="118" spans="1:10" ht="18.75">
      <c r="A118" s="90"/>
      <c r="B118" s="74"/>
      <c r="C118" s="70"/>
      <c r="D118" s="74"/>
      <c r="E118" s="77" t="s">
        <v>109</v>
      </c>
      <c r="F118" s="74" t="s">
        <v>11</v>
      </c>
      <c r="G118" s="70">
        <v>1</v>
      </c>
      <c r="H118" s="74">
        <v>34.4</v>
      </c>
      <c r="I118" s="108">
        <f t="shared" si="2"/>
        <v>34.4</v>
      </c>
      <c r="J118" s="70" t="s">
        <v>12</v>
      </c>
    </row>
    <row r="119" spans="1:10" ht="18.75">
      <c r="A119" s="53"/>
      <c r="B119" s="58"/>
      <c r="C119" s="53"/>
      <c r="D119" s="58"/>
      <c r="E119" s="76" t="s">
        <v>109</v>
      </c>
      <c r="F119" s="58" t="s">
        <v>11</v>
      </c>
      <c r="G119" s="53">
        <v>1</v>
      </c>
      <c r="H119" s="58">
        <v>34.4</v>
      </c>
      <c r="I119" s="107">
        <f t="shared" si="2"/>
        <v>34.4</v>
      </c>
      <c r="J119" s="53" t="s">
        <v>12</v>
      </c>
    </row>
    <row r="120" spans="1:10" ht="18.75">
      <c r="A120" s="79"/>
      <c r="B120" s="80"/>
      <c r="C120" s="79"/>
      <c r="D120" s="80"/>
      <c r="E120" s="102" t="s">
        <v>108</v>
      </c>
      <c r="F120" s="80" t="s">
        <v>11</v>
      </c>
      <c r="G120" s="79">
        <v>1</v>
      </c>
      <c r="H120" s="80">
        <v>65.9</v>
      </c>
      <c r="I120" s="106">
        <f t="shared" si="2"/>
        <v>65.9</v>
      </c>
      <c r="J120" s="79" t="s">
        <v>12</v>
      </c>
    </row>
    <row r="121" spans="1:10" ht="18.75">
      <c r="A121" s="53"/>
      <c r="B121" s="58"/>
      <c r="C121" s="53"/>
      <c r="D121" s="58"/>
      <c r="E121" s="76" t="s">
        <v>111</v>
      </c>
      <c r="F121" s="58" t="s">
        <v>11</v>
      </c>
      <c r="G121" s="53">
        <v>1</v>
      </c>
      <c r="H121" s="58">
        <v>15.9</v>
      </c>
      <c r="I121" s="107">
        <f t="shared" si="2"/>
        <v>15.9</v>
      </c>
      <c r="J121" s="53" t="s">
        <v>12</v>
      </c>
    </row>
    <row r="122" spans="1:10" ht="18.75">
      <c r="A122" s="90"/>
      <c r="B122" s="74"/>
      <c r="C122" s="70"/>
      <c r="D122" s="74"/>
      <c r="E122" s="77" t="s">
        <v>111</v>
      </c>
      <c r="F122" s="74" t="s">
        <v>11</v>
      </c>
      <c r="G122" s="70">
        <v>1</v>
      </c>
      <c r="H122" s="74">
        <v>15.9</v>
      </c>
      <c r="I122" s="108">
        <f t="shared" si="2"/>
        <v>15.9</v>
      </c>
      <c r="J122" s="70" t="s">
        <v>12</v>
      </c>
    </row>
    <row r="123" spans="1:10" ht="18.75">
      <c r="A123" s="53"/>
      <c r="B123" s="58"/>
      <c r="C123" s="53"/>
      <c r="D123" s="58"/>
      <c r="E123" s="76" t="s">
        <v>111</v>
      </c>
      <c r="F123" s="58" t="s">
        <v>11</v>
      </c>
      <c r="G123" s="53">
        <v>1</v>
      </c>
      <c r="H123" s="58">
        <v>15.9</v>
      </c>
      <c r="I123" s="107">
        <f t="shared" si="2"/>
        <v>15.9</v>
      </c>
      <c r="J123" s="53" t="s">
        <v>12</v>
      </c>
    </row>
    <row r="124" spans="1:10" ht="18.75">
      <c r="A124" s="90"/>
      <c r="B124" s="74"/>
      <c r="C124" s="70"/>
      <c r="D124" s="74"/>
      <c r="E124" s="77" t="s">
        <v>111</v>
      </c>
      <c r="F124" s="74" t="s">
        <v>11</v>
      </c>
      <c r="G124" s="70">
        <v>1</v>
      </c>
      <c r="H124" s="74">
        <v>15.9</v>
      </c>
      <c r="I124" s="108">
        <f t="shared" si="2"/>
        <v>15.9</v>
      </c>
      <c r="J124" s="70" t="s">
        <v>12</v>
      </c>
    </row>
    <row r="125" spans="1:10" ht="18.75">
      <c r="A125" s="53"/>
      <c r="B125" s="58"/>
      <c r="C125" s="53"/>
      <c r="D125" s="58"/>
      <c r="E125" s="76" t="s">
        <v>112</v>
      </c>
      <c r="F125" s="58" t="s">
        <v>11</v>
      </c>
      <c r="G125" s="53">
        <v>1</v>
      </c>
      <c r="H125" s="58">
        <v>34</v>
      </c>
      <c r="I125" s="107">
        <f t="shared" si="2"/>
        <v>34</v>
      </c>
      <c r="J125" s="53" t="s">
        <v>12</v>
      </c>
    </row>
    <row r="126" spans="1:10" ht="18.75">
      <c r="A126" s="54"/>
      <c r="B126" s="75"/>
      <c r="C126" s="54"/>
      <c r="D126" s="75"/>
      <c r="E126" s="63" t="s">
        <v>112</v>
      </c>
      <c r="F126" s="75" t="s">
        <v>11</v>
      </c>
      <c r="G126" s="54">
        <v>1</v>
      </c>
      <c r="H126" s="75">
        <v>34</v>
      </c>
      <c r="I126" s="104">
        <f t="shared" si="2"/>
        <v>34</v>
      </c>
      <c r="J126" s="54" t="s">
        <v>12</v>
      </c>
    </row>
    <row r="127" spans="1:10" ht="18.75">
      <c r="A127" s="53"/>
      <c r="B127" s="58"/>
      <c r="C127" s="53"/>
      <c r="D127" s="58"/>
      <c r="E127" s="76" t="s">
        <v>113</v>
      </c>
      <c r="F127" s="58" t="s">
        <v>11</v>
      </c>
      <c r="G127" s="53">
        <v>1</v>
      </c>
      <c r="H127" s="58">
        <v>63.9</v>
      </c>
      <c r="I127" s="107">
        <f t="shared" si="2"/>
        <v>63.9</v>
      </c>
      <c r="J127" s="53" t="s">
        <v>12</v>
      </c>
    </row>
    <row r="128" spans="1:10" ht="18.75">
      <c r="A128" s="79"/>
      <c r="B128" s="80"/>
      <c r="C128" s="79"/>
      <c r="D128" s="80"/>
      <c r="E128" s="102" t="s">
        <v>113</v>
      </c>
      <c r="F128" s="80" t="s">
        <v>11</v>
      </c>
      <c r="G128" s="79">
        <v>1</v>
      </c>
      <c r="H128" s="80">
        <v>63.9</v>
      </c>
      <c r="I128" s="106">
        <f t="shared" si="2"/>
        <v>63.9</v>
      </c>
      <c r="J128" s="79" t="s">
        <v>12</v>
      </c>
    </row>
    <row r="129" spans="1:10" ht="18.75">
      <c r="A129" s="53"/>
      <c r="B129" s="58"/>
      <c r="C129" s="53"/>
      <c r="D129" s="58"/>
      <c r="E129" s="76" t="s">
        <v>114</v>
      </c>
      <c r="F129" s="58" t="s">
        <v>11</v>
      </c>
      <c r="G129" s="53">
        <v>10</v>
      </c>
      <c r="H129" s="58">
        <v>44.99</v>
      </c>
      <c r="I129" s="107">
        <f t="shared" si="2"/>
        <v>449.90000000000003</v>
      </c>
      <c r="J129" s="53" t="s">
        <v>12</v>
      </c>
    </row>
    <row r="130" spans="1:10" ht="18.75">
      <c r="A130" s="53"/>
      <c r="B130" s="58"/>
      <c r="C130" s="53"/>
      <c r="D130" s="58"/>
      <c r="E130" s="53"/>
      <c r="F130" s="111" t="s">
        <v>14</v>
      </c>
      <c r="G130" s="92"/>
      <c r="H130" s="92"/>
      <c r="I130" s="112">
        <f>SUM(I89:I129)</f>
        <v>5268.518799999996</v>
      </c>
      <c r="J130" s="76"/>
    </row>
    <row r="131" spans="1:10" ht="18.75">
      <c r="A131" s="91"/>
      <c r="B131" s="105" t="s">
        <v>115</v>
      </c>
      <c r="C131" s="105"/>
      <c r="D131" s="105"/>
      <c r="E131" s="105"/>
      <c r="F131" s="105"/>
      <c r="G131" s="105"/>
      <c r="H131" s="105"/>
      <c r="I131" s="109">
        <f>I130+I88</f>
        <v>14869.709839999987</v>
      </c>
      <c r="J131" s="110"/>
    </row>
  </sheetData>
  <sheetProtection/>
  <mergeCells count="8">
    <mergeCell ref="C6:C7"/>
    <mergeCell ref="D6:D7"/>
    <mergeCell ref="C89:C90"/>
    <mergeCell ref="D89:D90"/>
    <mergeCell ref="A4:J4"/>
    <mergeCell ref="A1:J1"/>
    <mergeCell ref="A2:J2"/>
    <mergeCell ref="A3:J3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матбух</dc:creator>
  <cp:keywords/>
  <dc:description/>
  <cp:lastModifiedBy>Пользователь Windows</cp:lastModifiedBy>
  <cp:lastPrinted>2019-05-08T12:13:43Z</cp:lastPrinted>
  <dcterms:created xsi:type="dcterms:W3CDTF">2015-03-12T08:41:09Z</dcterms:created>
  <dcterms:modified xsi:type="dcterms:W3CDTF">2019-05-08T12:28:22Z</dcterms:modified>
  <cp:category/>
  <cp:version/>
  <cp:contentType/>
  <cp:contentStatus/>
</cp:coreProperties>
</file>